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workbookProtection lockStructure="1"/>
  <bookViews>
    <workbookView xWindow="1240" yWindow="0" windowWidth="25600" windowHeight="10340"/>
  </bookViews>
  <sheets>
    <sheet name="Women Race Results" sheetId="1" r:id="rId1"/>
    <sheet name="Men Race Results" sheetId="4" r:id="rId2"/>
    <sheet name="Men Overall" sheetId="2" r:id="rId3"/>
    <sheet name="Women Overall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D30" i="1"/>
  <c r="C23" i="1"/>
  <c r="D23" i="1"/>
  <c r="C52" i="4"/>
  <c r="C25" i="4"/>
  <c r="D25" i="4"/>
  <c r="C22" i="4"/>
  <c r="D22" i="4"/>
  <c r="C16" i="4"/>
  <c r="D16" i="4"/>
  <c r="C19" i="4"/>
  <c r="C14" i="4"/>
  <c r="D14" i="4"/>
  <c r="C33" i="4"/>
  <c r="D33" i="4"/>
  <c r="C71" i="4"/>
  <c r="D71" i="4"/>
  <c r="C11" i="4"/>
  <c r="C44" i="4"/>
  <c r="D44" i="4"/>
  <c r="C73" i="4"/>
  <c r="D73" i="4"/>
  <c r="C53" i="4"/>
  <c r="D53" i="4"/>
  <c r="C39" i="4"/>
  <c r="V16" i="2"/>
  <c r="C29" i="4"/>
  <c r="D29" i="4"/>
  <c r="C69" i="4"/>
  <c r="D69" i="4"/>
  <c r="C63" i="4"/>
  <c r="D63" i="4"/>
  <c r="C21" i="4"/>
  <c r="C27" i="4"/>
  <c r="D27" i="4"/>
  <c r="C57" i="4"/>
  <c r="D57" i="4"/>
  <c r="C31" i="4"/>
  <c r="D31" i="4"/>
  <c r="C42" i="4"/>
  <c r="D42" i="4"/>
  <c r="C59" i="4"/>
  <c r="D59" i="4"/>
  <c r="C24" i="4"/>
  <c r="D24" i="4"/>
  <c r="C46" i="4"/>
  <c r="D46" i="4"/>
  <c r="C30" i="4"/>
  <c r="C36" i="4"/>
  <c r="D36" i="4"/>
  <c r="C15" i="4"/>
  <c r="D15" i="4"/>
  <c r="C56" i="4"/>
  <c r="D56" i="4"/>
  <c r="C70" i="4"/>
  <c r="C41" i="4"/>
  <c r="D41" i="4"/>
  <c r="C26" i="4"/>
  <c r="D26" i="4"/>
  <c r="C54" i="4"/>
  <c r="D54" i="4"/>
  <c r="C45" i="4"/>
  <c r="V36" i="2"/>
  <c r="C43" i="4"/>
  <c r="D43" i="4"/>
  <c r="C13" i="4"/>
  <c r="D13" i="4"/>
  <c r="C62" i="4"/>
  <c r="D62" i="4"/>
  <c r="C20" i="4"/>
  <c r="C67" i="4"/>
  <c r="D67" i="4"/>
  <c r="C6" i="4"/>
  <c r="D6" i="4"/>
  <c r="C35" i="4"/>
  <c r="D35" i="4"/>
  <c r="C58" i="4"/>
  <c r="C48" i="4"/>
  <c r="D48" i="4"/>
  <c r="C65" i="4"/>
  <c r="D65" i="4"/>
  <c r="C68" i="4"/>
  <c r="D68" i="4"/>
  <c r="C38" i="4"/>
  <c r="C66" i="4"/>
  <c r="D66" i="4"/>
  <c r="C32" i="4"/>
  <c r="D32" i="4"/>
  <c r="C9" i="4"/>
  <c r="D9" i="4"/>
  <c r="C17" i="4"/>
  <c r="C61" i="4"/>
  <c r="D61" i="4"/>
  <c r="C18" i="4"/>
  <c r="D18" i="4"/>
  <c r="C49" i="4"/>
  <c r="D49" i="4"/>
  <c r="C55" i="4"/>
  <c r="C40" i="4"/>
  <c r="D40" i="4"/>
  <c r="C60" i="4"/>
  <c r="D60" i="4"/>
  <c r="C34" i="4"/>
  <c r="D34" i="4"/>
  <c r="C72" i="4"/>
  <c r="G60" i="2"/>
  <c r="C47" i="4"/>
  <c r="D47" i="4"/>
  <c r="C74" i="4"/>
  <c r="D74" i="4"/>
  <c r="C51" i="4"/>
  <c r="D51" i="4"/>
  <c r="C37" i="4"/>
  <c r="D37" i="4"/>
  <c r="C7" i="4"/>
  <c r="D7" i="4"/>
  <c r="C28" i="4"/>
  <c r="D28" i="4"/>
  <c r="C23" i="4"/>
  <c r="D23" i="4"/>
  <c r="C50" i="4"/>
  <c r="L68" i="2"/>
  <c r="C8" i="4"/>
  <c r="D8" i="4"/>
  <c r="C64" i="4"/>
  <c r="Q71" i="2"/>
  <c r="C12" i="4"/>
  <c r="Q72" i="2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Q79" i="2"/>
  <c r="C83" i="4"/>
  <c r="D83" i="4"/>
  <c r="C84" i="4"/>
  <c r="V81" i="2"/>
  <c r="C85" i="4"/>
  <c r="D85" i="4"/>
  <c r="C86" i="4"/>
  <c r="V83" i="2"/>
  <c r="C87" i="4"/>
  <c r="D87" i="4"/>
  <c r="C88" i="4"/>
  <c r="D88" i="4"/>
  <c r="C89" i="4"/>
  <c r="D89" i="4"/>
  <c r="C90" i="4"/>
  <c r="G87" i="2"/>
  <c r="C91" i="4"/>
  <c r="D91" i="4"/>
  <c r="C92" i="4"/>
  <c r="V89" i="2"/>
  <c r="C93" i="4"/>
  <c r="D93" i="4"/>
  <c r="C94" i="4"/>
  <c r="V91" i="2"/>
  <c r="C95" i="4"/>
  <c r="D95" i="4"/>
  <c r="C96" i="4"/>
  <c r="D96" i="4"/>
  <c r="C97" i="4"/>
  <c r="D97" i="4"/>
  <c r="C98" i="4"/>
  <c r="Q95" i="2"/>
  <c r="C99" i="4"/>
  <c r="D99" i="4"/>
  <c r="C100" i="4"/>
  <c r="D100" i="4"/>
  <c r="C10" i="4"/>
  <c r="D10" i="4"/>
  <c r="C28" i="1"/>
  <c r="D28" i="1"/>
  <c r="C29" i="1"/>
  <c r="D29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3" i="1"/>
  <c r="C18" i="1"/>
  <c r="D18" i="1"/>
  <c r="C10" i="1"/>
  <c r="D10" i="1"/>
  <c r="C11" i="1"/>
  <c r="D11" i="1"/>
  <c r="C21" i="1"/>
  <c r="D21" i="1"/>
  <c r="C17" i="1"/>
  <c r="D17" i="1"/>
  <c r="C9" i="1"/>
  <c r="D9" i="1"/>
  <c r="C27" i="1"/>
  <c r="D27" i="1"/>
  <c r="C26" i="1"/>
  <c r="C15" i="1"/>
  <c r="C14" i="1"/>
  <c r="L12" i="3"/>
  <c r="D15" i="1"/>
  <c r="C25" i="1"/>
  <c r="D25" i="1"/>
  <c r="C24" i="1"/>
  <c r="D24" i="1"/>
  <c r="C8" i="1"/>
  <c r="D8" i="1"/>
  <c r="C6" i="1"/>
  <c r="D6" i="1"/>
  <c r="C12" i="1"/>
  <c r="D12" i="1"/>
  <c r="C22" i="1"/>
  <c r="D22" i="1"/>
  <c r="C19" i="1"/>
  <c r="D19" i="1"/>
  <c r="C16" i="1"/>
  <c r="D16" i="1"/>
  <c r="C7" i="1"/>
  <c r="D7" i="1"/>
  <c r="C20" i="1"/>
  <c r="D20" i="1"/>
  <c r="Q28" i="3"/>
  <c r="Q32" i="3"/>
  <c r="Q36" i="3"/>
  <c r="Q40" i="3"/>
  <c r="Q44" i="3"/>
  <c r="Q48" i="3"/>
  <c r="Q52" i="3"/>
  <c r="Q56" i="3"/>
  <c r="Q60" i="3"/>
  <c r="Q64" i="3"/>
  <c r="Q68" i="3"/>
  <c r="Q72" i="3"/>
  <c r="Q76" i="3"/>
  <c r="Q80" i="3"/>
  <c r="Q84" i="3"/>
  <c r="Q88" i="3"/>
  <c r="Q92" i="3"/>
  <c r="Q96" i="3"/>
  <c r="D14" i="1"/>
  <c r="V6" i="2"/>
  <c r="V10" i="2"/>
  <c r="V11" i="2"/>
  <c r="V13" i="2"/>
  <c r="V14" i="2"/>
  <c r="V15" i="2"/>
  <c r="V17" i="2"/>
  <c r="V18" i="2"/>
  <c r="V19" i="2"/>
  <c r="V22" i="2"/>
  <c r="V23" i="2"/>
  <c r="V26" i="2"/>
  <c r="V29" i="2"/>
  <c r="V30" i="2"/>
  <c r="V31" i="2"/>
  <c r="V33" i="2"/>
  <c r="V34" i="2"/>
  <c r="L35" i="2"/>
  <c r="V38" i="2"/>
  <c r="V39" i="2"/>
  <c r="V41" i="2"/>
  <c r="V42" i="2"/>
  <c r="V43" i="2"/>
  <c r="V46" i="2"/>
  <c r="V47" i="2"/>
  <c r="V49" i="2"/>
  <c r="V51" i="2"/>
  <c r="V53" i="2"/>
  <c r="V54" i="2"/>
  <c r="V55" i="2"/>
  <c r="V57" i="2"/>
  <c r="V59" i="2"/>
  <c r="V3" i="2"/>
  <c r="Q65" i="2"/>
  <c r="V67" i="2"/>
  <c r="L69" i="2"/>
  <c r="V61" i="2"/>
  <c r="V62" i="2"/>
  <c r="V66" i="2"/>
  <c r="V73" i="2"/>
  <c r="V74" i="2"/>
  <c r="V77" i="2"/>
  <c r="V78" i="2"/>
  <c r="V79" i="2"/>
  <c r="V82" i="2"/>
  <c r="V85" i="2"/>
  <c r="V86" i="2"/>
  <c r="V90" i="2"/>
  <c r="V93" i="2"/>
  <c r="V94" i="2"/>
  <c r="V97" i="2"/>
  <c r="Q6" i="2"/>
  <c r="Q9" i="2"/>
  <c r="Q12" i="2"/>
  <c r="Q14" i="2"/>
  <c r="Q15" i="2"/>
  <c r="Q17" i="2"/>
  <c r="Q18" i="2"/>
  <c r="Q19" i="2"/>
  <c r="Q22" i="2"/>
  <c r="Q23" i="2"/>
  <c r="Q28" i="2"/>
  <c r="Q30" i="2"/>
  <c r="Q31" i="2"/>
  <c r="Q32" i="2"/>
  <c r="Q33" i="2"/>
  <c r="Q34" i="2"/>
  <c r="Q35" i="2"/>
  <c r="Q36" i="2"/>
  <c r="Q37" i="2"/>
  <c r="Q39" i="2"/>
  <c r="Q42" i="2"/>
  <c r="Q43" i="2"/>
  <c r="Q47" i="2"/>
  <c r="Q49" i="2"/>
  <c r="Q51" i="2"/>
  <c r="Q54" i="2"/>
  <c r="Q55" i="2"/>
  <c r="D30" i="4"/>
  <c r="D20" i="4"/>
  <c r="D52" i="4"/>
  <c r="D82" i="4"/>
  <c r="D84" i="4"/>
  <c r="D86" i="4"/>
  <c r="D64" i="4"/>
  <c r="D90" i="4"/>
  <c r="D92" i="4"/>
  <c r="D94" i="4"/>
  <c r="Q56" i="2"/>
  <c r="Q57" i="2"/>
  <c r="Q59" i="2"/>
  <c r="Q60" i="2"/>
  <c r="Q61" i="2"/>
  <c r="Q62" i="2"/>
  <c r="Q66" i="2"/>
  <c r="Q70" i="2"/>
  <c r="Q73" i="2"/>
  <c r="Q74" i="2"/>
  <c r="Q75" i="2"/>
  <c r="Q77" i="2"/>
  <c r="Q78" i="2"/>
  <c r="Q81" i="2"/>
  <c r="Q82" i="2"/>
  <c r="Q85" i="2"/>
  <c r="Q86" i="2"/>
  <c r="Q89" i="2"/>
  <c r="Q90" i="2"/>
  <c r="Q91" i="2"/>
  <c r="Q93" i="2"/>
  <c r="Q94" i="2"/>
  <c r="Q97" i="2"/>
  <c r="Q3" i="2"/>
  <c r="L6" i="2"/>
  <c r="L7" i="2"/>
  <c r="L13" i="2"/>
  <c r="L14" i="2"/>
  <c r="L17" i="2"/>
  <c r="L18" i="2"/>
  <c r="L20" i="2"/>
  <c r="L21" i="2"/>
  <c r="L22" i="2"/>
  <c r="L23" i="2"/>
  <c r="L25" i="2"/>
  <c r="L27" i="2"/>
  <c r="L28" i="2"/>
  <c r="L29" i="2"/>
  <c r="L30" i="2"/>
  <c r="L32" i="2"/>
  <c r="L34" i="2"/>
  <c r="L39" i="2"/>
  <c r="L41" i="2"/>
  <c r="L42" i="2"/>
  <c r="L43" i="2"/>
  <c r="L45" i="2"/>
  <c r="L47" i="2"/>
  <c r="L49" i="2"/>
  <c r="L51" i="2"/>
  <c r="L53" i="2"/>
  <c r="L54" i="2"/>
  <c r="L58" i="2"/>
  <c r="L66" i="2"/>
  <c r="L70" i="2"/>
  <c r="L73" i="2"/>
  <c r="L74" i="2"/>
  <c r="L75" i="2"/>
  <c r="L77" i="2"/>
  <c r="L78" i="2"/>
  <c r="L81" i="2"/>
  <c r="L82" i="2"/>
  <c r="L85" i="2"/>
  <c r="L86" i="2"/>
  <c r="L89" i="2"/>
  <c r="L90" i="2"/>
  <c r="L91" i="2"/>
  <c r="L93" i="2"/>
  <c r="L94" i="2"/>
  <c r="L97" i="2"/>
  <c r="G5" i="2"/>
  <c r="G6" i="2"/>
  <c r="G9" i="2"/>
  <c r="G15" i="2"/>
  <c r="G18" i="2"/>
  <c r="G19" i="2"/>
  <c r="G20" i="2"/>
  <c r="G23" i="2"/>
  <c r="G28" i="2"/>
  <c r="G29" i="2"/>
  <c r="G31" i="2"/>
  <c r="G32" i="2"/>
  <c r="G34" i="2"/>
  <c r="G39" i="2"/>
  <c r="G41" i="2"/>
  <c r="G42" i="2"/>
  <c r="G46" i="2"/>
  <c r="G47" i="2"/>
  <c r="G50" i="2"/>
  <c r="G51" i="2"/>
  <c r="G53" i="2"/>
  <c r="G55" i="2"/>
  <c r="G56" i="2"/>
  <c r="G59" i="2"/>
  <c r="G61" i="2"/>
  <c r="G62" i="2"/>
  <c r="G63" i="2"/>
  <c r="G68" i="2"/>
  <c r="G69" i="2"/>
  <c r="G73" i="2"/>
  <c r="G74" i="2"/>
  <c r="G75" i="2"/>
  <c r="G77" i="2"/>
  <c r="G78" i="2"/>
  <c r="G81" i="2"/>
  <c r="G82" i="2"/>
  <c r="G85" i="2"/>
  <c r="G86" i="2"/>
  <c r="G89" i="2"/>
  <c r="G90" i="2"/>
  <c r="G91" i="2"/>
  <c r="G93" i="2"/>
  <c r="G94" i="2"/>
  <c r="G97" i="2"/>
  <c r="A73" i="2"/>
  <c r="A74" i="2"/>
  <c r="A75" i="2"/>
  <c r="A76" i="2"/>
  <c r="A77" i="2"/>
  <c r="A78" i="2"/>
  <c r="A79" i="2"/>
  <c r="A80" i="2"/>
  <c r="V5" i="3"/>
  <c r="V9" i="3"/>
  <c r="V10" i="3"/>
  <c r="V11" i="3"/>
  <c r="V14" i="3"/>
  <c r="V15" i="3"/>
  <c r="V18" i="3"/>
  <c r="V19" i="3"/>
  <c r="V25" i="3"/>
  <c r="V26" i="3"/>
  <c r="V27" i="3"/>
  <c r="V29" i="3"/>
  <c r="V30" i="3"/>
  <c r="V31" i="3"/>
  <c r="D13" i="1"/>
  <c r="D26" i="1"/>
  <c r="V33" i="3"/>
  <c r="V34" i="3"/>
  <c r="V35" i="3"/>
  <c r="V37" i="3"/>
  <c r="V38" i="3"/>
  <c r="V39" i="3"/>
  <c r="V41" i="3"/>
  <c r="V42" i="3"/>
  <c r="V43" i="3"/>
  <c r="V45" i="3"/>
  <c r="V46" i="3"/>
  <c r="V47" i="3"/>
  <c r="V49" i="3"/>
  <c r="V50" i="3"/>
  <c r="V51" i="3"/>
  <c r="V53" i="3"/>
  <c r="V54" i="3"/>
  <c r="V55" i="3"/>
  <c r="V57" i="3"/>
  <c r="V58" i="3"/>
  <c r="V59" i="3"/>
  <c r="V61" i="3"/>
  <c r="V62" i="3"/>
  <c r="V63" i="3"/>
  <c r="V65" i="3"/>
  <c r="V66" i="3"/>
  <c r="V67" i="3"/>
  <c r="V69" i="3"/>
  <c r="V70" i="3"/>
  <c r="V71" i="3"/>
  <c r="V73" i="3"/>
  <c r="V74" i="3"/>
  <c r="V75" i="3"/>
  <c r="V77" i="3"/>
  <c r="V78" i="3"/>
  <c r="V79" i="3"/>
  <c r="V81" i="3"/>
  <c r="V82" i="3"/>
  <c r="V83" i="3"/>
  <c r="V85" i="3"/>
  <c r="V86" i="3"/>
  <c r="V87" i="3"/>
  <c r="V89" i="3"/>
  <c r="V90" i="3"/>
  <c r="V91" i="3"/>
  <c r="V93" i="3"/>
  <c r="V94" i="3"/>
  <c r="V95" i="3"/>
  <c r="V97" i="3"/>
  <c r="V98" i="3"/>
  <c r="V99" i="3"/>
  <c r="V100" i="3"/>
  <c r="Q5" i="3"/>
  <c r="Q7" i="3"/>
  <c r="Q9" i="3"/>
  <c r="Q10" i="3"/>
  <c r="Q11" i="3"/>
  <c r="Q15" i="3"/>
  <c r="Q17" i="3"/>
  <c r="Q19" i="3"/>
  <c r="Q25" i="3"/>
  <c r="Q26" i="3"/>
  <c r="Q27" i="3"/>
  <c r="Q29" i="3"/>
  <c r="Q30" i="3"/>
  <c r="Q31" i="3"/>
  <c r="Q33" i="3"/>
  <c r="Q34" i="3"/>
  <c r="Q35" i="3"/>
  <c r="Q37" i="3"/>
  <c r="Q38" i="3"/>
  <c r="Q39" i="3"/>
  <c r="Q41" i="3"/>
  <c r="Q42" i="3"/>
  <c r="Q43" i="3"/>
  <c r="Q45" i="3"/>
  <c r="Q46" i="3"/>
  <c r="Q47" i="3"/>
  <c r="Q49" i="3"/>
  <c r="Q50" i="3"/>
  <c r="Q51" i="3"/>
  <c r="Q53" i="3"/>
  <c r="Q54" i="3"/>
  <c r="Q55" i="3"/>
  <c r="Q57" i="3"/>
  <c r="Q58" i="3"/>
  <c r="Q59" i="3"/>
  <c r="Q61" i="3"/>
  <c r="Q62" i="3"/>
  <c r="Q63" i="3"/>
  <c r="Q65" i="3"/>
  <c r="Q66" i="3"/>
  <c r="Q67" i="3"/>
  <c r="Q69" i="3"/>
  <c r="Q70" i="3"/>
  <c r="Q71" i="3"/>
  <c r="Q73" i="3"/>
  <c r="Q74" i="3"/>
  <c r="Q75" i="3"/>
  <c r="Q77" i="3"/>
  <c r="Q78" i="3"/>
  <c r="Q79" i="3"/>
  <c r="Q81" i="3"/>
  <c r="Q82" i="3"/>
  <c r="Q83" i="3"/>
  <c r="Q85" i="3"/>
  <c r="Q86" i="3"/>
  <c r="Q87" i="3"/>
  <c r="Q89" i="3"/>
  <c r="Q90" i="3"/>
  <c r="Q91" i="3"/>
  <c r="Q93" i="3"/>
  <c r="Q94" i="3"/>
  <c r="Q95" i="3"/>
  <c r="Q97" i="3"/>
  <c r="Q98" i="3"/>
  <c r="Q99" i="3"/>
  <c r="Q100" i="3"/>
  <c r="L5" i="3"/>
  <c r="L10" i="3"/>
  <c r="L11" i="3"/>
  <c r="L15" i="3"/>
  <c r="L17" i="3"/>
  <c r="L18" i="3"/>
  <c r="L25" i="3"/>
  <c r="L26" i="3"/>
  <c r="L27" i="3"/>
  <c r="L29" i="3"/>
  <c r="L30" i="3"/>
  <c r="L31" i="3"/>
  <c r="L33" i="3"/>
  <c r="L34" i="3"/>
  <c r="L35" i="3"/>
  <c r="L37" i="3"/>
  <c r="L38" i="3"/>
  <c r="L39" i="3"/>
  <c r="L41" i="3"/>
  <c r="L42" i="3"/>
  <c r="L43" i="3"/>
  <c r="L45" i="3"/>
  <c r="L46" i="3"/>
  <c r="L47" i="3"/>
  <c r="L49" i="3"/>
  <c r="L50" i="3"/>
  <c r="L51" i="3"/>
  <c r="L53" i="3"/>
  <c r="L54" i="3"/>
  <c r="L55" i="3"/>
  <c r="L57" i="3"/>
  <c r="L58" i="3"/>
  <c r="L59" i="3"/>
  <c r="L61" i="3"/>
  <c r="L62" i="3"/>
  <c r="L63" i="3"/>
  <c r="L65" i="3"/>
  <c r="L66" i="3"/>
  <c r="L67" i="3"/>
  <c r="L69" i="3"/>
  <c r="L70" i="3"/>
  <c r="L71" i="3"/>
  <c r="L73" i="3"/>
  <c r="L74" i="3"/>
  <c r="L75" i="3"/>
  <c r="L77" i="3"/>
  <c r="L78" i="3"/>
  <c r="L79" i="3"/>
  <c r="L81" i="3"/>
  <c r="L82" i="3"/>
  <c r="L83" i="3"/>
  <c r="L85" i="3"/>
  <c r="L86" i="3"/>
  <c r="L87" i="3"/>
  <c r="L89" i="3"/>
  <c r="L90" i="3"/>
  <c r="L91" i="3"/>
  <c r="L93" i="3"/>
  <c r="L94" i="3"/>
  <c r="L95" i="3"/>
  <c r="L97" i="3"/>
  <c r="L98" i="3"/>
  <c r="L99" i="3"/>
  <c r="L100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5" i="3"/>
  <c r="G9" i="3"/>
  <c r="G14" i="3"/>
  <c r="G15" i="3"/>
  <c r="G19" i="3"/>
  <c r="A5" i="3"/>
  <c r="A15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V22" i="3"/>
  <c r="V6" i="3"/>
  <c r="G7" i="3"/>
  <c r="V8" i="3"/>
  <c r="V12" i="3"/>
  <c r="L13" i="3"/>
  <c r="Q16" i="3"/>
  <c r="W3" i="2"/>
  <c r="W3" i="3"/>
  <c r="R3" i="2"/>
  <c r="M3" i="2"/>
  <c r="H3" i="2"/>
  <c r="B3" i="2"/>
  <c r="R3" i="3"/>
  <c r="M3" i="3"/>
  <c r="H3" i="3"/>
  <c r="B3" i="3"/>
  <c r="H17" i="3"/>
  <c r="Q4" i="3"/>
  <c r="L38" i="2"/>
  <c r="L26" i="2"/>
  <c r="Q64" i="2"/>
  <c r="Q40" i="2"/>
  <c r="Q26" i="2"/>
  <c r="V37" i="2"/>
  <c r="G45" i="2"/>
  <c r="G37" i="2"/>
  <c r="L33" i="2"/>
  <c r="L24" i="2"/>
  <c r="Q38" i="2"/>
  <c r="Q7" i="2"/>
  <c r="V63" i="2"/>
  <c r="V45" i="2"/>
  <c r="L5" i="2"/>
  <c r="Q63" i="2"/>
  <c r="Q45" i="2"/>
  <c r="V58" i="2"/>
  <c r="V25" i="2"/>
  <c r="V7" i="2"/>
  <c r="Q25" i="2"/>
  <c r="Q5" i="2"/>
  <c r="V9" i="2"/>
  <c r="V56" i="2"/>
  <c r="V52" i="2"/>
  <c r="V48" i="2"/>
  <c r="V44" i="2"/>
  <c r="V40" i="2"/>
  <c r="V32" i="2"/>
  <c r="V28" i="2"/>
  <c r="V20" i="2"/>
  <c r="V12" i="2"/>
  <c r="V8" i="2"/>
  <c r="V4" i="2"/>
  <c r="D50" i="4"/>
  <c r="D72" i="4"/>
  <c r="D55" i="4"/>
  <c r="D17" i="4"/>
  <c r="D38" i="4"/>
  <c r="D58" i="4"/>
  <c r="D45" i="4"/>
  <c r="D70" i="4"/>
  <c r="D21" i="4"/>
  <c r="D39" i="4"/>
  <c r="D11" i="4"/>
  <c r="G13" i="2"/>
  <c r="D19" i="4"/>
  <c r="V95" i="2"/>
  <c r="L87" i="2"/>
  <c r="Q87" i="2"/>
  <c r="V75" i="2"/>
  <c r="G83" i="2"/>
  <c r="L83" i="2"/>
  <c r="Q83" i="2"/>
  <c r="V87" i="2"/>
  <c r="V71" i="2"/>
  <c r="D98" i="4"/>
  <c r="G71" i="2"/>
  <c r="G95" i="2"/>
  <c r="G79" i="2"/>
  <c r="L95" i="2"/>
  <c r="L79" i="2"/>
  <c r="D12" i="4"/>
  <c r="G8" i="2"/>
  <c r="G48" i="2"/>
  <c r="G44" i="2"/>
  <c r="G40" i="2"/>
  <c r="G16" i="2"/>
  <c r="L96" i="2"/>
  <c r="L92" i="2"/>
  <c r="L88" i="2"/>
  <c r="L84" i="2"/>
  <c r="L80" i="2"/>
  <c r="L76" i="2"/>
  <c r="L60" i="2"/>
  <c r="L16" i="2"/>
  <c r="L8" i="2"/>
  <c r="Q52" i="2"/>
  <c r="V96" i="2"/>
  <c r="V92" i="2"/>
  <c r="V88" i="2"/>
  <c r="V84" i="2"/>
  <c r="V80" i="2"/>
  <c r="V76" i="2"/>
  <c r="V72" i="2"/>
  <c r="G36" i="2"/>
  <c r="L12" i="2"/>
  <c r="Q48" i="2"/>
  <c r="Q8" i="2"/>
  <c r="G96" i="2"/>
  <c r="G92" i="2"/>
  <c r="G88" i="2"/>
  <c r="G84" i="2"/>
  <c r="G80" i="2"/>
  <c r="G76" i="2"/>
  <c r="G64" i="2"/>
  <c r="L64" i="2"/>
  <c r="L40" i="2"/>
  <c r="L36" i="2"/>
  <c r="Q96" i="2"/>
  <c r="Q92" i="2"/>
  <c r="Q88" i="2"/>
  <c r="Q84" i="2"/>
  <c r="Q80" i="2"/>
  <c r="Q76" i="2"/>
  <c r="Q20" i="2"/>
  <c r="Q16" i="2"/>
  <c r="L4" i="3"/>
  <c r="V17" i="3"/>
  <c r="A17" i="3"/>
  <c r="L96" i="3"/>
  <c r="L92" i="3"/>
  <c r="L88" i="3"/>
  <c r="L84" i="3"/>
  <c r="L80" i="3"/>
  <c r="L76" i="3"/>
  <c r="L72" i="3"/>
  <c r="L68" i="3"/>
  <c r="L64" i="3"/>
  <c r="L60" i="3"/>
  <c r="L56" i="3"/>
  <c r="L52" i="3"/>
  <c r="L48" i="3"/>
  <c r="L44" i="3"/>
  <c r="L40" i="3"/>
  <c r="L36" i="3"/>
  <c r="L32" i="3"/>
  <c r="L28" i="3"/>
  <c r="V4" i="3"/>
  <c r="V96" i="3"/>
  <c r="V92" i="3"/>
  <c r="V88" i="3"/>
  <c r="V84" i="3"/>
  <c r="V80" i="3"/>
  <c r="V76" i="3"/>
  <c r="V72" i="3"/>
  <c r="V68" i="3"/>
  <c r="V64" i="3"/>
  <c r="V60" i="3"/>
  <c r="V56" i="3"/>
  <c r="V52" i="3"/>
  <c r="V48" i="3"/>
  <c r="V44" i="3"/>
  <c r="V40" i="3"/>
  <c r="V36" i="3"/>
  <c r="V32" i="3"/>
  <c r="V28" i="3"/>
  <c r="V24" i="3"/>
  <c r="L24" i="3"/>
  <c r="Q24" i="3"/>
  <c r="G23" i="3"/>
  <c r="Q23" i="3"/>
  <c r="V23" i="3"/>
  <c r="G72" i="2"/>
  <c r="Q21" i="2"/>
  <c r="V21" i="2"/>
  <c r="V16" i="3"/>
  <c r="L16" i="3"/>
  <c r="G20" i="3"/>
  <c r="L20" i="3"/>
  <c r="Q22" i="3"/>
  <c r="G22" i="3"/>
  <c r="L22" i="3"/>
  <c r="Q13" i="3"/>
  <c r="V13" i="3"/>
  <c r="Q46" i="2"/>
  <c r="L4" i="2"/>
  <c r="V70" i="2"/>
  <c r="L65" i="2"/>
  <c r="V65" i="2"/>
  <c r="G65" i="2"/>
  <c r="L10" i="2"/>
  <c r="Q10" i="2"/>
  <c r="Q21" i="3"/>
  <c r="G21" i="3"/>
  <c r="V21" i="3"/>
  <c r="L21" i="3"/>
  <c r="Q20" i="3"/>
  <c r="V20" i="3"/>
  <c r="Q18" i="3"/>
  <c r="G12" i="3"/>
  <c r="Q12" i="3"/>
  <c r="Q8" i="3"/>
  <c r="L8" i="3"/>
  <c r="Q69" i="2"/>
  <c r="V69" i="2"/>
  <c r="Q68" i="2"/>
  <c r="V68" i="2"/>
  <c r="G35" i="2"/>
  <c r="V35" i="2"/>
  <c r="G11" i="2"/>
  <c r="V50" i="2"/>
  <c r="L50" i="2"/>
  <c r="Q67" i="2"/>
  <c r="G67" i="2"/>
  <c r="L67" i="2"/>
  <c r="L11" i="2"/>
  <c r="Q11" i="2"/>
  <c r="V5" i="2"/>
  <c r="V3" i="3"/>
  <c r="Q44" i="2"/>
  <c r="G3" i="2"/>
  <c r="L3" i="2"/>
  <c r="Q6" i="3"/>
  <c r="V27" i="2"/>
  <c r="Q27" i="2"/>
  <c r="L3" i="3"/>
  <c r="Q3" i="3"/>
  <c r="G6" i="3"/>
  <c r="A24" i="3"/>
  <c r="V64" i="2"/>
  <c r="Q14" i="3"/>
  <c r="V7" i="3"/>
  <c r="L7" i="3"/>
  <c r="Q4" i="2"/>
  <c r="A31" i="2"/>
  <c r="G24" i="2"/>
  <c r="V24" i="2"/>
  <c r="Q24" i="2"/>
  <c r="L48" i="2"/>
  <c r="G49" i="2"/>
  <c r="Q58" i="2"/>
  <c r="G57" i="2"/>
  <c r="L31" i="2"/>
  <c r="L37" i="2"/>
  <c r="G70" i="2"/>
  <c r="G26" i="2"/>
  <c r="Q41" i="2"/>
  <c r="G25" i="2"/>
  <c r="G30" i="2"/>
  <c r="G43" i="2"/>
  <c r="G54" i="2"/>
  <c r="L61" i="2"/>
  <c r="Q29" i="2"/>
  <c r="L55" i="2"/>
  <c r="L52" i="2"/>
  <c r="A72" i="2"/>
  <c r="G33" i="2"/>
  <c r="L14" i="3"/>
  <c r="G10" i="3"/>
  <c r="A10" i="3"/>
  <c r="G11" i="3"/>
  <c r="G17" i="3"/>
  <c r="A11" i="3"/>
  <c r="G18" i="3"/>
  <c r="A16" i="3"/>
  <c r="A23" i="3"/>
  <c r="L23" i="3"/>
  <c r="G24" i="3"/>
  <c r="L72" i="2"/>
  <c r="G16" i="3"/>
  <c r="A22" i="3"/>
  <c r="G8" i="3"/>
  <c r="L6" i="3"/>
  <c r="A13" i="3"/>
  <c r="G13" i="3"/>
  <c r="A9" i="3"/>
  <c r="L9" i="3"/>
  <c r="A8" i="3"/>
  <c r="A20" i="3"/>
  <c r="A12" i="3"/>
  <c r="A21" i="3"/>
  <c r="L71" i="2"/>
  <c r="A71" i="2"/>
  <c r="A42" i="2"/>
  <c r="A16" i="2"/>
  <c r="A40" i="2"/>
  <c r="A70" i="2"/>
  <c r="A25" i="2"/>
  <c r="L46" i="2"/>
  <c r="A69" i="2"/>
  <c r="S32" i="3"/>
  <c r="R32" i="3"/>
  <c r="T4" i="3"/>
  <c r="T41" i="3"/>
  <c r="T83" i="3"/>
  <c r="S3" i="3"/>
  <c r="T30" i="3"/>
  <c r="S38" i="3"/>
  <c r="R38" i="3"/>
  <c r="S28" i="3"/>
  <c r="R28" i="3"/>
  <c r="S42" i="3"/>
  <c r="R42" i="3"/>
  <c r="T79" i="3"/>
  <c r="T53" i="3"/>
  <c r="T49" i="3"/>
  <c r="S58" i="3"/>
  <c r="R58" i="3"/>
  <c r="S21" i="3"/>
  <c r="R21" i="3"/>
  <c r="S27" i="3"/>
  <c r="R27" i="3"/>
  <c r="S95" i="3"/>
  <c r="R95" i="3"/>
  <c r="T67" i="3"/>
  <c r="T45" i="3"/>
  <c r="S49" i="3"/>
  <c r="R49" i="3"/>
  <c r="A68" i="2"/>
  <c r="A14" i="2"/>
  <c r="A49" i="2"/>
  <c r="A22" i="2"/>
  <c r="A39" i="2"/>
  <c r="A7" i="2"/>
  <c r="A20" i="2"/>
  <c r="A41" i="2"/>
  <c r="A64" i="2"/>
  <c r="G66" i="2"/>
  <c r="A26" i="2"/>
  <c r="A43" i="2"/>
  <c r="A23" i="2"/>
  <c r="A32" i="2"/>
  <c r="A33" i="2"/>
  <c r="A29" i="2"/>
  <c r="G14" i="2"/>
  <c r="A30" i="2"/>
  <c r="A10" i="2"/>
  <c r="A27" i="2"/>
  <c r="A36" i="2"/>
  <c r="A8" i="2"/>
  <c r="A37" i="2"/>
  <c r="A67" i="2"/>
  <c r="A66" i="2"/>
  <c r="T42" i="3"/>
  <c r="S9" i="3"/>
  <c r="R9" i="3"/>
  <c r="S30" i="3"/>
  <c r="R30" i="3"/>
  <c r="S5" i="3"/>
  <c r="T5" i="3"/>
  <c r="T3" i="3"/>
  <c r="R5" i="3"/>
  <c r="T82" i="3"/>
  <c r="S31" i="3"/>
  <c r="R31" i="3"/>
  <c r="T88" i="3"/>
  <c r="S82" i="3"/>
  <c r="R82" i="3"/>
  <c r="S15" i="3"/>
  <c r="R15" i="3"/>
  <c r="T92" i="3"/>
  <c r="X97" i="3"/>
  <c r="W97" i="3"/>
  <c r="T55" i="3"/>
  <c r="S84" i="3"/>
  <c r="R84" i="3"/>
  <c r="S10" i="3"/>
  <c r="R10" i="3"/>
  <c r="S23" i="3"/>
  <c r="R23" i="3"/>
  <c r="T74" i="3"/>
  <c r="S18" i="3"/>
  <c r="R18" i="3"/>
  <c r="S25" i="3"/>
  <c r="R25" i="3"/>
  <c r="S46" i="3"/>
  <c r="R46" i="3"/>
  <c r="G10" i="2"/>
  <c r="G22" i="2"/>
  <c r="G27" i="2"/>
  <c r="S75" i="3"/>
  <c r="R75" i="3"/>
  <c r="T61" i="3"/>
  <c r="T18" i="3"/>
  <c r="S41" i="3"/>
  <c r="R41" i="3"/>
  <c r="T73" i="3"/>
  <c r="T10" i="3"/>
  <c r="T86" i="3"/>
  <c r="S62" i="3"/>
  <c r="R62" i="3"/>
  <c r="T26" i="3"/>
  <c r="T56" i="3"/>
  <c r="S48" i="3"/>
  <c r="R48" i="3"/>
  <c r="S36" i="3"/>
  <c r="R36" i="3"/>
  <c r="S34" i="3"/>
  <c r="R34" i="3"/>
  <c r="T65" i="3"/>
  <c r="S43" i="3"/>
  <c r="R43" i="3"/>
  <c r="S17" i="3"/>
  <c r="R17" i="3"/>
  <c r="T84" i="3"/>
  <c r="T51" i="3"/>
  <c r="S90" i="3"/>
  <c r="R90" i="3"/>
  <c r="S51" i="3"/>
  <c r="R51" i="3"/>
  <c r="T28" i="3"/>
  <c r="T60" i="3"/>
  <c r="T93" i="3"/>
  <c r="S45" i="3"/>
  <c r="R45" i="3"/>
  <c r="S70" i="3"/>
  <c r="R70" i="3"/>
  <c r="T50" i="3"/>
  <c r="S61" i="3"/>
  <c r="R61" i="3"/>
  <c r="S96" i="3"/>
  <c r="R96" i="3"/>
  <c r="T62" i="3"/>
  <c r="T35" i="3"/>
  <c r="S78" i="3"/>
  <c r="R78" i="3"/>
  <c r="S35" i="3"/>
  <c r="R35" i="3"/>
  <c r="S77" i="3"/>
  <c r="R77" i="3"/>
  <c r="S92" i="3"/>
  <c r="R92" i="3"/>
  <c r="T12" i="3"/>
  <c r="S94" i="3"/>
  <c r="R94" i="3"/>
  <c r="S68" i="3"/>
  <c r="R68" i="3"/>
  <c r="A14" i="3"/>
  <c r="A3" i="3"/>
  <c r="G3" i="3"/>
  <c r="A7" i="3"/>
  <c r="T81" i="3"/>
  <c r="S39" i="3"/>
  <c r="R39" i="3"/>
  <c r="S81" i="3"/>
  <c r="R81" i="3"/>
  <c r="T16" i="3"/>
  <c r="T46" i="3"/>
  <c r="T15" i="3"/>
  <c r="T11" i="3"/>
  <c r="S47" i="3"/>
  <c r="R47" i="3"/>
  <c r="T23" i="3"/>
  <c r="S14" i="3"/>
  <c r="R14" i="3"/>
  <c r="S50" i="3"/>
  <c r="R50" i="3"/>
  <c r="T75" i="3"/>
  <c r="T7" i="3"/>
  <c r="T66" i="3"/>
  <c r="T52" i="3"/>
  <c r="S91" i="3"/>
  <c r="R91" i="3"/>
  <c r="S72" i="3"/>
  <c r="R72" i="3"/>
  <c r="T96" i="3"/>
  <c r="S65" i="3"/>
  <c r="R65" i="3"/>
  <c r="S64" i="3"/>
  <c r="R64" i="3"/>
  <c r="S74" i="3"/>
  <c r="R74" i="3"/>
  <c r="T70" i="3"/>
  <c r="S16" i="3"/>
  <c r="R16" i="3"/>
  <c r="S71" i="3"/>
  <c r="R71" i="3"/>
  <c r="T39" i="3"/>
  <c r="S86" i="3"/>
  <c r="R86" i="3"/>
  <c r="T25" i="3"/>
  <c r="S56" i="3"/>
  <c r="R56" i="3"/>
  <c r="T80" i="3"/>
  <c r="T58" i="3"/>
  <c r="T31" i="3"/>
  <c r="T59" i="3"/>
  <c r="S52" i="3"/>
  <c r="R52" i="3"/>
  <c r="T37" i="3"/>
  <c r="S55" i="3"/>
  <c r="R55" i="3"/>
  <c r="A6" i="3"/>
  <c r="S59" i="3"/>
  <c r="R59" i="3"/>
  <c r="S24" i="3"/>
  <c r="R24" i="3"/>
  <c r="S53" i="3"/>
  <c r="R53" i="3"/>
  <c r="T17" i="3"/>
  <c r="S44" i="3"/>
  <c r="R44" i="3"/>
  <c r="T98" i="3"/>
  <c r="S67" i="3"/>
  <c r="R67" i="3"/>
  <c r="T47" i="3"/>
  <c r="S100" i="3"/>
  <c r="R100" i="3"/>
  <c r="S12" i="3"/>
  <c r="R12" i="3"/>
  <c r="T38" i="3"/>
  <c r="T24" i="3"/>
  <c r="S22" i="3"/>
  <c r="R22" i="3"/>
  <c r="S8" i="3"/>
  <c r="R8" i="3"/>
  <c r="S83" i="3"/>
  <c r="R83" i="3"/>
  <c r="T21" i="3"/>
  <c r="T44" i="3"/>
  <c r="T40" i="3"/>
  <c r="S11" i="3"/>
  <c r="R11" i="3"/>
  <c r="S26" i="3"/>
  <c r="R26" i="3"/>
  <c r="T27" i="3"/>
  <c r="S98" i="3"/>
  <c r="R98" i="3"/>
  <c r="T64" i="3"/>
  <c r="T29" i="3"/>
  <c r="T71" i="3"/>
  <c r="T89" i="3"/>
  <c r="T57" i="3"/>
  <c r="S76" i="3"/>
  <c r="R76" i="3"/>
  <c r="T97" i="3"/>
  <c r="T9" i="3"/>
  <c r="T63" i="3"/>
  <c r="S7" i="3"/>
  <c r="R7" i="3"/>
  <c r="T43" i="3"/>
  <c r="S88" i="3"/>
  <c r="R88" i="3"/>
  <c r="T87" i="3"/>
  <c r="S99" i="3"/>
  <c r="R99" i="3"/>
  <c r="T72" i="3"/>
  <c r="T78" i="3"/>
  <c r="S19" i="3"/>
  <c r="R19" i="3"/>
  <c r="S40" i="3"/>
  <c r="R40" i="3"/>
  <c r="T90" i="3"/>
  <c r="S73" i="3"/>
  <c r="R73" i="3"/>
  <c r="S54" i="3"/>
  <c r="R54" i="3"/>
  <c r="S37" i="3"/>
  <c r="R37" i="3"/>
  <c r="T19" i="3"/>
  <c r="T22" i="3"/>
  <c r="T68" i="3"/>
  <c r="T48" i="3"/>
  <c r="T76" i="3"/>
  <c r="S6" i="3"/>
  <c r="R6" i="3"/>
  <c r="S29" i="3"/>
  <c r="R29" i="3"/>
  <c r="T6" i="3"/>
  <c r="A65" i="2"/>
  <c r="T54" i="3"/>
  <c r="S60" i="3"/>
  <c r="R60" i="3"/>
  <c r="T14" i="3"/>
  <c r="S93" i="3"/>
  <c r="R93" i="3"/>
  <c r="S63" i="3"/>
  <c r="R63" i="3"/>
  <c r="T69" i="3"/>
  <c r="S57" i="3"/>
  <c r="R57" i="3"/>
  <c r="S66" i="3"/>
  <c r="R66" i="3"/>
  <c r="T36" i="3"/>
  <c r="T100" i="3"/>
  <c r="T33" i="3"/>
  <c r="T91" i="3"/>
  <c r="T94" i="3"/>
  <c r="S69" i="3"/>
  <c r="R69" i="3"/>
  <c r="S89" i="3"/>
  <c r="R89" i="3"/>
  <c r="T20" i="3"/>
  <c r="T34" i="3"/>
  <c r="T99" i="3"/>
  <c r="S87" i="3"/>
  <c r="R87" i="3"/>
  <c r="S85" i="3"/>
  <c r="R85" i="3"/>
  <c r="T32" i="3"/>
  <c r="T95" i="3"/>
  <c r="T85" i="3"/>
  <c r="S33" i="3"/>
  <c r="R33" i="3"/>
  <c r="S79" i="3"/>
  <c r="R79" i="3"/>
  <c r="S20" i="3"/>
  <c r="R20" i="3"/>
  <c r="S4" i="3"/>
  <c r="R4" i="3"/>
  <c r="S80" i="3"/>
  <c r="R80" i="3"/>
  <c r="T13" i="3"/>
  <c r="T77" i="3"/>
  <c r="S13" i="3"/>
  <c r="R13" i="3"/>
  <c r="T8" i="3"/>
  <c r="S97" i="3"/>
  <c r="R97" i="3"/>
  <c r="Y81" i="3"/>
  <c r="X48" i="3"/>
  <c r="W48" i="3"/>
  <c r="Y47" i="3"/>
  <c r="X16" i="3"/>
  <c r="W16" i="3"/>
  <c r="Y15" i="3"/>
  <c r="Y46" i="3"/>
  <c r="X46" i="3"/>
  <c r="W46" i="3"/>
  <c r="X44" i="3"/>
  <c r="W44" i="3"/>
  <c r="Y45" i="3"/>
  <c r="Y36" i="3"/>
  <c r="X36" i="3"/>
  <c r="W36" i="3"/>
  <c r="Y66" i="3"/>
  <c r="Y57" i="3"/>
  <c r="X26" i="3"/>
  <c r="W26" i="3"/>
  <c r="X98" i="3"/>
  <c r="W98" i="3"/>
  <c r="X82" i="3"/>
  <c r="W82" i="3"/>
  <c r="X50" i="3"/>
  <c r="W50" i="3"/>
  <c r="X18" i="3"/>
  <c r="W18" i="3"/>
  <c r="X83" i="3"/>
  <c r="W83" i="3"/>
  <c r="X8" i="3"/>
  <c r="W8" i="3"/>
  <c r="X40" i="3"/>
  <c r="W40" i="3"/>
  <c r="X72" i="3"/>
  <c r="W72" i="3"/>
  <c r="Y7" i="3"/>
  <c r="Y39" i="3"/>
  <c r="Y71" i="3"/>
  <c r="X7" i="3"/>
  <c r="W7" i="3"/>
  <c r="X39" i="3"/>
  <c r="W39" i="3"/>
  <c r="X71" i="3"/>
  <c r="W71" i="3"/>
  <c r="Y8" i="3"/>
  <c r="Y40" i="3"/>
  <c r="Y72" i="3"/>
  <c r="X4" i="3"/>
  <c r="W4" i="3"/>
  <c r="Y38" i="3"/>
  <c r="Y70" i="3"/>
  <c r="X6" i="3"/>
  <c r="W6" i="3"/>
  <c r="X38" i="3"/>
  <c r="W38" i="3"/>
  <c r="X70" i="3"/>
  <c r="W70" i="3"/>
  <c r="Y5" i="3"/>
  <c r="Y37" i="3"/>
  <c r="X68" i="3"/>
  <c r="W68" i="3"/>
  <c r="X5" i="3"/>
  <c r="W5" i="3"/>
  <c r="X37" i="3"/>
  <c r="W37" i="3"/>
  <c r="Y69" i="3"/>
  <c r="Y6" i="3"/>
  <c r="Y27" i="3"/>
  <c r="X61" i="3"/>
  <c r="W61" i="3"/>
  <c r="Y91" i="3"/>
  <c r="X27" i="3"/>
  <c r="W27" i="3"/>
  <c r="Y60" i="3"/>
  <c r="X91" i="3"/>
  <c r="W91" i="3"/>
  <c r="Y28" i="3"/>
  <c r="Y58" i="3"/>
  <c r="Y92" i="3"/>
  <c r="X28" i="3"/>
  <c r="W28" i="3"/>
  <c r="Y59" i="3"/>
  <c r="X92" i="3"/>
  <c r="W92" i="3"/>
  <c r="Y26" i="3"/>
  <c r="Y89" i="3"/>
  <c r="X59" i="3"/>
  <c r="W59" i="3"/>
  <c r="Y33" i="3"/>
  <c r="Y98" i="3"/>
  <c r="X67" i="3"/>
  <c r="W67" i="3"/>
  <c r="Y17" i="3"/>
  <c r="X15" i="3"/>
  <c r="W15" i="3"/>
  <c r="Y16" i="3"/>
  <c r="X47" i="3"/>
  <c r="W47" i="3"/>
  <c r="Y48" i="3"/>
  <c r="Y13" i="3"/>
  <c r="X13" i="3"/>
  <c r="W13" i="3"/>
  <c r="Y14" i="3"/>
  <c r="X14" i="3"/>
  <c r="W14" i="3"/>
  <c r="X3" i="3"/>
  <c r="Y100" i="3"/>
  <c r="X100" i="3"/>
  <c r="W100" i="3"/>
  <c r="X35" i="3"/>
  <c r="W35" i="3"/>
  <c r="X89" i="3"/>
  <c r="W89" i="3"/>
  <c r="Y65" i="3"/>
  <c r="X33" i="3"/>
  <c r="W33" i="3"/>
  <c r="X49" i="3"/>
  <c r="W49" i="3"/>
  <c r="Y18" i="3"/>
  <c r="Y4" i="3"/>
  <c r="X31" i="3"/>
  <c r="W31" i="3"/>
  <c r="X64" i="3"/>
  <c r="W64" i="3"/>
  <c r="X95" i="3"/>
  <c r="W95" i="3"/>
  <c r="Y32" i="3"/>
  <c r="Y63" i="3"/>
  <c r="Y96" i="3"/>
  <c r="X32" i="3"/>
  <c r="W32" i="3"/>
  <c r="X63" i="3"/>
  <c r="W63" i="3"/>
  <c r="X96" i="3"/>
  <c r="W96" i="3"/>
  <c r="Y31" i="3"/>
  <c r="Y64" i="3"/>
  <c r="Y95" i="3"/>
  <c r="Y29" i="3"/>
  <c r="Y62" i="3"/>
  <c r="Y93" i="3"/>
  <c r="X29" i="3"/>
  <c r="W29" i="3"/>
  <c r="X62" i="3"/>
  <c r="W62" i="3"/>
  <c r="X93" i="3"/>
  <c r="W93" i="3"/>
  <c r="Y30" i="3"/>
  <c r="X60" i="3"/>
  <c r="W60" i="3"/>
  <c r="Y94" i="3"/>
  <c r="X30" i="3"/>
  <c r="W30" i="3"/>
  <c r="Y61" i="3"/>
  <c r="X94" i="3"/>
  <c r="W94" i="3"/>
  <c r="Y20" i="3"/>
  <c r="X53" i="3"/>
  <c r="W53" i="3"/>
  <c r="X85" i="3"/>
  <c r="W85" i="3"/>
  <c r="X20" i="3"/>
  <c r="W20" i="3"/>
  <c r="Y52" i="3"/>
  <c r="Y84" i="3"/>
  <c r="Y19" i="3"/>
  <c r="Y50" i="3"/>
  <c r="Y82" i="3"/>
  <c r="X19" i="3"/>
  <c r="W19" i="3"/>
  <c r="Y51" i="3"/>
  <c r="Y83" i="3"/>
  <c r="X58" i="3"/>
  <c r="W58" i="3"/>
  <c r="X25" i="3"/>
  <c r="W25" i="3"/>
  <c r="X90" i="3"/>
  <c r="W90" i="3"/>
  <c r="X66" i="3"/>
  <c r="W66" i="3"/>
  <c r="X34" i="3"/>
  <c r="W34" i="3"/>
  <c r="X74" i="3"/>
  <c r="W74" i="3"/>
  <c r="X9" i="3"/>
  <c r="W9" i="3"/>
  <c r="Y9" i="3"/>
  <c r="X10" i="3"/>
  <c r="W10" i="3"/>
  <c r="Y10" i="3"/>
  <c r="X73" i="3"/>
  <c r="W73" i="3"/>
  <c r="Y73" i="3"/>
  <c r="X75" i="3"/>
  <c r="W75" i="3"/>
  <c r="X42" i="3"/>
  <c r="W42" i="3"/>
  <c r="X41" i="3"/>
  <c r="W41" i="3"/>
  <c r="Y41" i="3"/>
  <c r="X43" i="3"/>
  <c r="W43" i="3"/>
  <c r="L19" i="3"/>
  <c r="A4" i="3"/>
  <c r="A19" i="3"/>
  <c r="A18" i="3"/>
  <c r="G4" i="3"/>
  <c r="X51" i="3"/>
  <c r="W51" i="3"/>
  <c r="X80" i="3"/>
  <c r="W80" i="3"/>
  <c r="Y79" i="3"/>
  <c r="X79" i="3"/>
  <c r="W79" i="3"/>
  <c r="Y80" i="3"/>
  <c r="Y78" i="3"/>
  <c r="X78" i="3"/>
  <c r="W78" i="3"/>
  <c r="X76" i="3"/>
  <c r="W76" i="3"/>
  <c r="Y77" i="3"/>
  <c r="X69" i="3"/>
  <c r="W69" i="3"/>
  <c r="Y68" i="3"/>
  <c r="Y35" i="3"/>
  <c r="Y99" i="3"/>
  <c r="Y67" i="3"/>
  <c r="X99" i="3"/>
  <c r="W99" i="3"/>
  <c r="X81" i="3"/>
  <c r="W81" i="3"/>
  <c r="Y49" i="3"/>
  <c r="X17" i="3"/>
  <c r="W17" i="3"/>
  <c r="X24" i="3"/>
  <c r="W24" i="3"/>
  <c r="X56" i="3"/>
  <c r="W56" i="3"/>
  <c r="X88" i="3"/>
  <c r="W88" i="3"/>
  <c r="Y23" i="3"/>
  <c r="Y55" i="3"/>
  <c r="Y87" i="3"/>
  <c r="X23" i="3"/>
  <c r="W23" i="3"/>
  <c r="X55" i="3"/>
  <c r="W55" i="3"/>
  <c r="X87" i="3"/>
  <c r="W87" i="3"/>
  <c r="Y24" i="3"/>
  <c r="Y56" i="3"/>
  <c r="Y88" i="3"/>
  <c r="Y22" i="3"/>
  <c r="Y54" i="3"/>
  <c r="Y86" i="3"/>
  <c r="X22" i="3"/>
  <c r="W22" i="3"/>
  <c r="X54" i="3"/>
  <c r="W54" i="3"/>
  <c r="X86" i="3"/>
  <c r="W86" i="3"/>
  <c r="Y21" i="3"/>
  <c r="X52" i="3"/>
  <c r="W52" i="3"/>
  <c r="X84" i="3"/>
  <c r="W84" i="3"/>
  <c r="X21" i="3"/>
  <c r="W21" i="3"/>
  <c r="Y53" i="3"/>
  <c r="Y85" i="3"/>
  <c r="Y11" i="3"/>
  <c r="X45" i="3"/>
  <c r="W45" i="3"/>
  <c r="X77" i="3"/>
  <c r="W77" i="3"/>
  <c r="X11" i="3"/>
  <c r="W11" i="3"/>
  <c r="Y44" i="3"/>
  <c r="Y76" i="3"/>
  <c r="Y12" i="3"/>
  <c r="Y42" i="3"/>
  <c r="Y74" i="3"/>
  <c r="X12" i="3"/>
  <c r="W12" i="3"/>
  <c r="Y43" i="3"/>
  <c r="Y75" i="3"/>
  <c r="Y90" i="3"/>
  <c r="X57" i="3"/>
  <c r="W57" i="3"/>
  <c r="Y25" i="3"/>
  <c r="Y97" i="3"/>
  <c r="X65" i="3"/>
  <c r="W65" i="3"/>
  <c r="Y34" i="3"/>
  <c r="Y3" i="3"/>
  <c r="Q50" i="2"/>
  <c r="A53" i="2"/>
  <c r="A46" i="2"/>
  <c r="A55" i="2"/>
  <c r="A56" i="2"/>
  <c r="A24" i="2"/>
  <c r="G4" i="2"/>
  <c r="A62" i="2"/>
  <c r="G38" i="2"/>
  <c r="Q53" i="2"/>
  <c r="A45" i="2"/>
  <c r="L63" i="2"/>
  <c r="A63" i="2"/>
  <c r="A50" i="2"/>
  <c r="A34" i="2"/>
  <c r="A18" i="2"/>
  <c r="G58" i="2"/>
  <c r="A59" i="2"/>
  <c r="A11" i="2"/>
  <c r="L62" i="2"/>
  <c r="A60" i="2"/>
  <c r="A44" i="2"/>
  <c r="A28" i="2"/>
  <c r="A12" i="2"/>
  <c r="G12" i="2"/>
  <c r="L15" i="2"/>
  <c r="A5" i="2"/>
  <c r="G17" i="2"/>
  <c r="A61" i="2"/>
  <c r="A54" i="2"/>
  <c r="A38" i="2"/>
  <c r="A6" i="2"/>
  <c r="L9" i="2"/>
  <c r="A47" i="2"/>
  <c r="A15" i="2"/>
  <c r="G7" i="2"/>
  <c r="V60" i="2"/>
  <c r="Y80" i="2"/>
  <c r="A48" i="2"/>
  <c r="G52" i="2"/>
  <c r="L19" i="2"/>
  <c r="A21" i="2"/>
  <c r="A57" i="2"/>
  <c r="G21" i="2"/>
  <c r="L56" i="2"/>
  <c r="A13" i="2"/>
  <c r="A58" i="2"/>
  <c r="L57" i="2"/>
  <c r="A51" i="2"/>
  <c r="A35" i="2"/>
  <c r="A19" i="2"/>
  <c r="A3" i="2"/>
  <c r="Q13" i="2"/>
  <c r="A52" i="2"/>
  <c r="A4" i="2"/>
  <c r="L59" i="2"/>
  <c r="L44" i="2"/>
  <c r="A9" i="2"/>
  <c r="A17" i="2"/>
  <c r="N70" i="3"/>
  <c r="M70" i="3"/>
  <c r="O72" i="3"/>
  <c r="N90" i="3"/>
  <c r="M90" i="3"/>
  <c r="O29" i="3"/>
  <c r="O19" i="3"/>
  <c r="O47" i="3"/>
  <c r="N18" i="3"/>
  <c r="M18" i="3"/>
  <c r="N99" i="3"/>
  <c r="M99" i="3"/>
  <c r="O75" i="3"/>
  <c r="N27" i="3"/>
  <c r="M27" i="3"/>
  <c r="N33" i="3"/>
  <c r="M33" i="3"/>
  <c r="O67" i="3"/>
  <c r="N22" i="3"/>
  <c r="M22" i="3"/>
  <c r="O92" i="3"/>
  <c r="O97" i="3"/>
  <c r="N74" i="3"/>
  <c r="M74" i="3"/>
  <c r="O15" i="3"/>
  <c r="N9" i="3"/>
  <c r="M9" i="3"/>
  <c r="O56" i="3"/>
  <c r="O8" i="3"/>
  <c r="N21" i="3"/>
  <c r="M21" i="3"/>
  <c r="N63" i="3"/>
  <c r="M63" i="3"/>
  <c r="N28" i="3"/>
  <c r="M28" i="3"/>
  <c r="O70" i="3"/>
  <c r="O94" i="3"/>
  <c r="O21" i="3"/>
  <c r="N68" i="3"/>
  <c r="M68" i="3"/>
  <c r="O46" i="3"/>
  <c r="N92" i="3"/>
  <c r="M92" i="3"/>
  <c r="O13" i="3"/>
  <c r="N64" i="3"/>
  <c r="M64" i="3"/>
  <c r="N44" i="3"/>
  <c r="M44" i="3"/>
  <c r="N11" i="3"/>
  <c r="M11" i="3"/>
  <c r="N77" i="3"/>
  <c r="M77" i="3"/>
  <c r="O66" i="3"/>
  <c r="O84" i="3"/>
  <c r="O77" i="3"/>
  <c r="N69" i="3"/>
  <c r="M69" i="3"/>
  <c r="O33" i="3"/>
  <c r="N56" i="3"/>
  <c r="M56" i="3"/>
  <c r="O71" i="3"/>
  <c r="N23" i="3"/>
  <c r="M23" i="3"/>
  <c r="N74" i="2"/>
  <c r="M74" i="2"/>
  <c r="I17" i="2"/>
  <c r="H17" i="2"/>
  <c r="T62" i="2"/>
  <c r="O30" i="3"/>
  <c r="O89" i="3"/>
  <c r="N13" i="3"/>
  <c r="M13" i="3"/>
  <c r="O93" i="3"/>
  <c r="N65" i="3"/>
  <c r="M65" i="3"/>
  <c r="N5" i="3"/>
  <c r="O78" i="3"/>
  <c r="N14" i="3"/>
  <c r="M14" i="3"/>
  <c r="N48" i="3"/>
  <c r="M48" i="3"/>
  <c r="O50" i="3"/>
  <c r="O35" i="3"/>
  <c r="N42" i="3"/>
  <c r="M42" i="3"/>
  <c r="O12" i="3"/>
  <c r="N79" i="3"/>
  <c r="M79" i="3"/>
  <c r="N78" i="3"/>
  <c r="M78" i="3"/>
  <c r="N43" i="3"/>
  <c r="M43" i="3"/>
  <c r="N19" i="3"/>
  <c r="M19" i="3"/>
  <c r="O48" i="3"/>
  <c r="N98" i="3"/>
  <c r="M98" i="3"/>
  <c r="N76" i="3"/>
  <c r="M76" i="3"/>
  <c r="N83" i="3"/>
  <c r="M83" i="3"/>
  <c r="O60" i="3"/>
  <c r="O83" i="3"/>
  <c r="O23" i="3"/>
  <c r="E4" i="3"/>
  <c r="E8" i="3"/>
  <c r="E12" i="3"/>
  <c r="E16" i="3"/>
  <c r="E20" i="3"/>
  <c r="E24" i="3"/>
  <c r="E28" i="3"/>
  <c r="E32" i="3"/>
  <c r="E36" i="3"/>
  <c r="E40" i="3"/>
  <c r="E44" i="3"/>
  <c r="E48" i="3"/>
  <c r="E52" i="3"/>
  <c r="E56" i="3"/>
  <c r="E60" i="3"/>
  <c r="E64" i="3"/>
  <c r="E68" i="3"/>
  <c r="E72" i="3"/>
  <c r="E76" i="3"/>
  <c r="E80" i="3"/>
  <c r="E84" i="3"/>
  <c r="E88" i="3"/>
  <c r="E92" i="3"/>
  <c r="E96" i="3"/>
  <c r="E100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6" i="3"/>
  <c r="D10" i="3"/>
  <c r="D14" i="3"/>
  <c r="D18" i="3"/>
  <c r="C31" i="3"/>
  <c r="B31" i="3"/>
  <c r="C35" i="3"/>
  <c r="B35" i="3"/>
  <c r="C39" i="3"/>
  <c r="B39" i="3"/>
  <c r="C43" i="3"/>
  <c r="B43" i="3"/>
  <c r="C47" i="3"/>
  <c r="B47" i="3"/>
  <c r="C51" i="3"/>
  <c r="B51" i="3"/>
  <c r="C55" i="3"/>
  <c r="B55" i="3"/>
  <c r="C59" i="3"/>
  <c r="B59" i="3"/>
  <c r="C63" i="3"/>
  <c r="B63" i="3"/>
  <c r="C67" i="3"/>
  <c r="B67" i="3"/>
  <c r="C71" i="3"/>
  <c r="B71" i="3"/>
  <c r="C75" i="3"/>
  <c r="B75" i="3"/>
  <c r="C79" i="3"/>
  <c r="B79" i="3"/>
  <c r="C83" i="3"/>
  <c r="B83" i="3"/>
  <c r="C87" i="3"/>
  <c r="B87" i="3"/>
  <c r="C91" i="3"/>
  <c r="B91" i="3"/>
  <c r="C95" i="3"/>
  <c r="B95" i="3"/>
  <c r="C99" i="3"/>
  <c r="B99" i="3"/>
  <c r="C6" i="3"/>
  <c r="C10" i="3"/>
  <c r="C14" i="3"/>
  <c r="C18" i="3"/>
  <c r="C22" i="3"/>
  <c r="E22" i="3"/>
  <c r="E21" i="3"/>
  <c r="E3" i="3"/>
  <c r="E5" i="3"/>
  <c r="E6" i="3"/>
  <c r="E7" i="3"/>
  <c r="E9" i="3"/>
  <c r="E10" i="3"/>
  <c r="E11" i="3"/>
  <c r="E13" i="3"/>
  <c r="E14" i="3"/>
  <c r="E15" i="3"/>
  <c r="E17" i="3"/>
  <c r="E18" i="3"/>
  <c r="E19" i="3"/>
  <c r="B22" i="3"/>
  <c r="C26" i="3"/>
  <c r="B26" i="3"/>
  <c r="C30" i="3"/>
  <c r="B30" i="3"/>
  <c r="C3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5" i="3"/>
  <c r="D9" i="3"/>
  <c r="D13" i="3"/>
  <c r="D17" i="3"/>
  <c r="D3" i="3"/>
  <c r="C34" i="3"/>
  <c r="B34" i="3"/>
  <c r="C38" i="3"/>
  <c r="B38" i="3"/>
  <c r="C42" i="3"/>
  <c r="B42" i="3"/>
  <c r="C46" i="3"/>
  <c r="B46" i="3"/>
  <c r="C50" i="3"/>
  <c r="B50" i="3"/>
  <c r="C54" i="3"/>
  <c r="B54" i="3"/>
  <c r="C58" i="3"/>
  <c r="B58" i="3"/>
  <c r="C62" i="3"/>
  <c r="B62" i="3"/>
  <c r="C66" i="3"/>
  <c r="B66" i="3"/>
  <c r="C70" i="3"/>
  <c r="B70" i="3"/>
  <c r="C74" i="3"/>
  <c r="B74" i="3"/>
  <c r="C78" i="3"/>
  <c r="B78" i="3"/>
  <c r="C82" i="3"/>
  <c r="B82" i="3"/>
  <c r="C86" i="3"/>
  <c r="B86" i="3"/>
  <c r="C90" i="3"/>
  <c r="B90" i="3"/>
  <c r="C94" i="3"/>
  <c r="B94" i="3"/>
  <c r="C98" i="3"/>
  <c r="B98" i="3"/>
  <c r="C5" i="3"/>
  <c r="C9" i="3"/>
  <c r="C13" i="3"/>
  <c r="C17" i="3"/>
  <c r="C21" i="3"/>
  <c r="B21" i="3"/>
  <c r="C25" i="3"/>
  <c r="B25" i="3"/>
  <c r="C29" i="3"/>
  <c r="B29" i="3"/>
  <c r="E26" i="3"/>
  <c r="E30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4" i="3"/>
  <c r="D8" i="3"/>
  <c r="D12" i="3"/>
  <c r="D16" i="3"/>
  <c r="D20" i="3"/>
  <c r="C33" i="3"/>
  <c r="B33" i="3"/>
  <c r="C37" i="3"/>
  <c r="B37" i="3"/>
  <c r="C41" i="3"/>
  <c r="B41" i="3"/>
  <c r="C45" i="3"/>
  <c r="B45" i="3"/>
  <c r="C49" i="3"/>
  <c r="B49" i="3"/>
  <c r="C53" i="3"/>
  <c r="B53" i="3"/>
  <c r="C57" i="3"/>
  <c r="B57" i="3"/>
  <c r="C61" i="3"/>
  <c r="B61" i="3"/>
  <c r="C65" i="3"/>
  <c r="B65" i="3"/>
  <c r="C69" i="3"/>
  <c r="B69" i="3"/>
  <c r="C73" i="3"/>
  <c r="B73" i="3"/>
  <c r="C77" i="3"/>
  <c r="B77" i="3"/>
  <c r="C81" i="3"/>
  <c r="B81" i="3"/>
  <c r="C85" i="3"/>
  <c r="B85" i="3"/>
  <c r="C89" i="3"/>
  <c r="B89" i="3"/>
  <c r="C93" i="3"/>
  <c r="B93" i="3"/>
  <c r="C97" i="3"/>
  <c r="B97" i="3"/>
  <c r="C4" i="3"/>
  <c r="C8" i="3"/>
  <c r="C12" i="3"/>
  <c r="C16" i="3"/>
  <c r="C20" i="3"/>
  <c r="B20" i="3"/>
  <c r="C24" i="3"/>
  <c r="B24" i="3"/>
  <c r="C28" i="3"/>
  <c r="B28" i="3"/>
  <c r="E37" i="3"/>
  <c r="E53" i="3"/>
  <c r="E69" i="3"/>
  <c r="E85" i="3"/>
  <c r="D36" i="3"/>
  <c r="D52" i="3"/>
  <c r="D68" i="3"/>
  <c r="D84" i="3"/>
  <c r="D100" i="3"/>
  <c r="D19" i="3"/>
  <c r="C44" i="3"/>
  <c r="B44" i="3"/>
  <c r="C60" i="3"/>
  <c r="B60" i="3"/>
  <c r="C76" i="3"/>
  <c r="B76" i="3"/>
  <c r="C92" i="3"/>
  <c r="B92" i="3"/>
  <c r="C11" i="3"/>
  <c r="C27" i="3"/>
  <c r="B27" i="3"/>
  <c r="E25" i="3"/>
  <c r="D24" i="3"/>
  <c r="D56" i="3"/>
  <c r="D7" i="3"/>
  <c r="C64" i="3"/>
  <c r="B64" i="3"/>
  <c r="C15" i="3"/>
  <c r="E33" i="3"/>
  <c r="E49" i="3"/>
  <c r="E65" i="3"/>
  <c r="E81" i="3"/>
  <c r="E97" i="3"/>
  <c r="D32" i="3"/>
  <c r="D48" i="3"/>
  <c r="D64" i="3"/>
  <c r="D80" i="3"/>
  <c r="D96" i="3"/>
  <c r="D15" i="3"/>
  <c r="C40" i="3"/>
  <c r="B40" i="3"/>
  <c r="C56" i="3"/>
  <c r="B56" i="3"/>
  <c r="C72" i="3"/>
  <c r="B72" i="3"/>
  <c r="C88" i="3"/>
  <c r="B88" i="3"/>
  <c r="C7" i="3"/>
  <c r="C23" i="3"/>
  <c r="B23" i="3"/>
  <c r="E89" i="3"/>
  <c r="D88" i="3"/>
  <c r="C32" i="3"/>
  <c r="B32" i="3"/>
  <c r="C80" i="3"/>
  <c r="B80" i="3"/>
  <c r="E29" i="3"/>
  <c r="E45" i="3"/>
  <c r="E61" i="3"/>
  <c r="E77" i="3"/>
  <c r="E93" i="3"/>
  <c r="D28" i="3"/>
  <c r="D44" i="3"/>
  <c r="D60" i="3"/>
  <c r="D76" i="3"/>
  <c r="D92" i="3"/>
  <c r="D11" i="3"/>
  <c r="C36" i="3"/>
  <c r="B36" i="3"/>
  <c r="C52" i="3"/>
  <c r="B52" i="3"/>
  <c r="C68" i="3"/>
  <c r="B68" i="3"/>
  <c r="C84" i="3"/>
  <c r="B84" i="3"/>
  <c r="C100" i="3"/>
  <c r="B100" i="3"/>
  <c r="C19" i="3"/>
  <c r="E41" i="3"/>
  <c r="E57" i="3"/>
  <c r="E73" i="3"/>
  <c r="D40" i="3"/>
  <c r="D72" i="3"/>
  <c r="C48" i="3"/>
  <c r="B48" i="3"/>
  <c r="C96" i="3"/>
  <c r="B96" i="3"/>
  <c r="O31" i="3"/>
  <c r="O6" i="3"/>
  <c r="O58" i="3"/>
  <c r="O9" i="3"/>
  <c r="N81" i="3"/>
  <c r="M81" i="3"/>
  <c r="N73" i="3"/>
  <c r="M73" i="3"/>
  <c r="O32" i="3"/>
  <c r="O59" i="3"/>
  <c r="N12" i="3"/>
  <c r="M12" i="3"/>
  <c r="O37" i="3"/>
  <c r="N10" i="3"/>
  <c r="M10" i="3"/>
  <c r="N3" i="3"/>
  <c r="O98" i="3"/>
  <c r="N31" i="3"/>
  <c r="M31" i="3"/>
  <c r="O86" i="3"/>
  <c r="O38" i="3"/>
  <c r="O85" i="3"/>
  <c r="N4" i="3"/>
  <c r="O87" i="3"/>
  <c r="O90" i="3"/>
  <c r="O49" i="3"/>
  <c r="N39" i="3"/>
  <c r="M39" i="3"/>
  <c r="O40" i="3"/>
  <c r="N91" i="3"/>
  <c r="M91" i="3"/>
  <c r="N49" i="3"/>
  <c r="M49" i="3"/>
  <c r="N50" i="3"/>
  <c r="M50" i="3"/>
  <c r="N72" i="3"/>
  <c r="M72" i="3"/>
  <c r="O82" i="3"/>
  <c r="O95" i="3"/>
  <c r="N24" i="3"/>
  <c r="M24" i="3"/>
  <c r="N7" i="3"/>
  <c r="M7" i="3"/>
  <c r="O10" i="3"/>
  <c r="O28" i="3"/>
  <c r="N16" i="3"/>
  <c r="M16" i="3"/>
  <c r="N38" i="3"/>
  <c r="M38" i="3"/>
  <c r="O3" i="3"/>
  <c r="O51" i="3"/>
  <c r="N15" i="3"/>
  <c r="M15" i="3"/>
  <c r="O80" i="3"/>
  <c r="N59" i="3"/>
  <c r="M59" i="3"/>
  <c r="N58" i="3"/>
  <c r="M58" i="3"/>
  <c r="O100" i="3"/>
  <c r="O79" i="3"/>
  <c r="O61" i="3"/>
  <c r="N85" i="3"/>
  <c r="M85" i="3"/>
  <c r="N32" i="3"/>
  <c r="M32" i="3"/>
  <c r="N36" i="3"/>
  <c r="M36" i="3"/>
  <c r="O55" i="3"/>
  <c r="N97" i="3"/>
  <c r="M97" i="3"/>
  <c r="O34" i="3"/>
  <c r="O88" i="3"/>
  <c r="N94" i="3"/>
  <c r="M94" i="3"/>
  <c r="O65" i="3"/>
  <c r="N30" i="3"/>
  <c r="M30" i="3"/>
  <c r="O25" i="3"/>
  <c r="O11" i="3"/>
  <c r="N86" i="3"/>
  <c r="M86" i="3"/>
  <c r="N66" i="3"/>
  <c r="M66" i="3"/>
  <c r="N55" i="3"/>
  <c r="M55" i="3"/>
  <c r="O91" i="3"/>
  <c r="O73" i="3"/>
  <c r="O4" i="3"/>
  <c r="N71" i="3"/>
  <c r="M71" i="3"/>
  <c r="O57" i="3"/>
  <c r="J34" i="3"/>
  <c r="I16" i="3"/>
  <c r="H16" i="3"/>
  <c r="I67" i="3"/>
  <c r="H67" i="3"/>
  <c r="I91" i="3"/>
  <c r="H91" i="3"/>
  <c r="J8" i="3"/>
  <c r="I7" i="3"/>
  <c r="I6" i="3"/>
  <c r="J45" i="3"/>
  <c r="J61" i="3"/>
  <c r="J77" i="3"/>
  <c r="J76" i="3"/>
  <c r="I53" i="3"/>
  <c r="H53" i="3"/>
  <c r="I87" i="3"/>
  <c r="H87" i="3"/>
  <c r="J24" i="3"/>
  <c r="J92" i="3"/>
  <c r="J95" i="3"/>
  <c r="I4" i="3"/>
  <c r="J49" i="3"/>
  <c r="I36" i="3"/>
  <c r="H36" i="3"/>
  <c r="J99" i="3"/>
  <c r="I10" i="3"/>
  <c r="H10" i="3"/>
  <c r="J29" i="3"/>
  <c r="J64" i="3"/>
  <c r="I5" i="3"/>
  <c r="I69" i="3"/>
  <c r="H69" i="3"/>
  <c r="I68" i="3"/>
  <c r="H68" i="3"/>
  <c r="I51" i="3"/>
  <c r="H51" i="3"/>
  <c r="I45" i="3"/>
  <c r="H45" i="3"/>
  <c r="I73" i="3"/>
  <c r="H73" i="3"/>
  <c r="J87" i="3"/>
  <c r="I97" i="3"/>
  <c r="H97" i="3"/>
  <c r="J11" i="3"/>
  <c r="I72" i="3"/>
  <c r="H72" i="3"/>
  <c r="I63" i="3"/>
  <c r="H63" i="3"/>
  <c r="J36" i="3"/>
  <c r="J94" i="3"/>
  <c r="J91" i="3"/>
  <c r="I79" i="3"/>
  <c r="H79" i="3"/>
  <c r="J4" i="3"/>
  <c r="J43" i="3"/>
  <c r="J51" i="3"/>
  <c r="J13" i="3"/>
  <c r="I82" i="3"/>
  <c r="H82" i="3"/>
  <c r="I40" i="3"/>
  <c r="H40" i="3"/>
  <c r="I46" i="3"/>
  <c r="H46" i="3"/>
  <c r="I92" i="3"/>
  <c r="H92" i="3"/>
  <c r="J7" i="3"/>
  <c r="I88" i="3"/>
  <c r="H88" i="3"/>
  <c r="I24" i="3"/>
  <c r="H24" i="3"/>
  <c r="J75" i="3"/>
  <c r="I18" i="3"/>
  <c r="H18" i="3"/>
  <c r="I41" i="3"/>
  <c r="H41" i="3"/>
  <c r="I52" i="3"/>
  <c r="H52" i="3"/>
  <c r="I35" i="3"/>
  <c r="H35" i="3"/>
  <c r="J89" i="3"/>
  <c r="J44" i="3"/>
  <c r="J32" i="3"/>
  <c r="I56" i="3"/>
  <c r="H56" i="3"/>
  <c r="I47" i="3"/>
  <c r="H47" i="3"/>
  <c r="I30" i="3"/>
  <c r="H30" i="3"/>
  <c r="J85" i="3"/>
  <c r="J16" i="3"/>
  <c r="J82" i="3"/>
  <c r="I3" i="3"/>
  <c r="I84" i="3"/>
  <c r="H84" i="3"/>
  <c r="J42" i="3"/>
  <c r="I96" i="3"/>
  <c r="H96" i="3"/>
  <c r="I19" i="3"/>
  <c r="H19" i="3"/>
  <c r="J12" i="3"/>
  <c r="I90" i="3"/>
  <c r="H90" i="3"/>
  <c r="I31" i="3"/>
  <c r="H31" i="3"/>
  <c r="I62" i="3"/>
  <c r="H62" i="3"/>
  <c r="J93" i="3"/>
  <c r="J100" i="3"/>
  <c r="I95" i="3"/>
  <c r="H95" i="3"/>
  <c r="I13" i="3"/>
  <c r="H13" i="3"/>
  <c r="J88" i="3"/>
  <c r="I38" i="3"/>
  <c r="H38" i="3"/>
  <c r="J84" i="3"/>
  <c r="J71" i="3"/>
  <c r="J70" i="3"/>
  <c r="I33" i="3"/>
  <c r="H33" i="3"/>
  <c r="J5" i="3"/>
  <c r="J27" i="3"/>
  <c r="J26" i="3"/>
  <c r="J67" i="3"/>
  <c r="I85" i="3"/>
  <c r="H85" i="3"/>
  <c r="I76" i="3"/>
  <c r="H76" i="3"/>
  <c r="I59" i="3"/>
  <c r="H59" i="3"/>
  <c r="J69" i="3"/>
  <c r="J97" i="3"/>
  <c r="I57" i="3"/>
  <c r="H57" i="3"/>
  <c r="I42" i="3"/>
  <c r="H42" i="3"/>
  <c r="I99" i="3"/>
  <c r="H99" i="3"/>
  <c r="I32" i="3"/>
  <c r="H32" i="3"/>
  <c r="I23" i="3"/>
  <c r="H23" i="3"/>
  <c r="I9" i="3"/>
  <c r="H9" i="3"/>
  <c r="J83" i="3"/>
  <c r="J68" i="3"/>
  <c r="J20" i="3"/>
  <c r="J79" i="3"/>
  <c r="J62" i="3"/>
  <c r="J73" i="3"/>
  <c r="I77" i="3"/>
  <c r="H77" i="3"/>
  <c r="J18" i="3"/>
  <c r="J80" i="3"/>
  <c r="J15" i="3"/>
  <c r="I22" i="3"/>
  <c r="H22" i="3"/>
  <c r="J3" i="3"/>
  <c r="J55" i="3"/>
  <c r="J54" i="3"/>
  <c r="J96" i="3"/>
  <c r="J6" i="3"/>
  <c r="J66" i="3"/>
  <c r="I66" i="3"/>
  <c r="H66" i="3"/>
  <c r="J35" i="3"/>
  <c r="J56" i="3"/>
  <c r="I60" i="3"/>
  <c r="H60" i="3"/>
  <c r="I43" i="3"/>
  <c r="H43" i="3"/>
  <c r="J53" i="3"/>
  <c r="J78" i="3"/>
  <c r="I29" i="3"/>
  <c r="H29" i="3"/>
  <c r="I26" i="3"/>
  <c r="H26" i="3"/>
  <c r="J60" i="3"/>
  <c r="I20" i="3"/>
  <c r="H20" i="3"/>
  <c r="I80" i="3"/>
  <c r="H80" i="3"/>
  <c r="I71" i="3"/>
  <c r="H71" i="3"/>
  <c r="J50" i="3"/>
  <c r="J72" i="3"/>
  <c r="J98" i="3"/>
  <c r="J63" i="3"/>
  <c r="J46" i="3"/>
  <c r="J57" i="3"/>
  <c r="J48" i="3"/>
  <c r="I8" i="3"/>
  <c r="I12" i="3"/>
  <c r="H12" i="3"/>
  <c r="I89" i="3"/>
  <c r="H89" i="3"/>
  <c r="J9" i="3"/>
  <c r="J40" i="3"/>
  <c r="J58" i="3"/>
  <c r="I28" i="3"/>
  <c r="H28" i="3"/>
  <c r="J21" i="3"/>
  <c r="J86" i="3"/>
  <c r="I58" i="3"/>
  <c r="H58" i="3"/>
  <c r="I48" i="3"/>
  <c r="H48" i="3"/>
  <c r="I25" i="3"/>
  <c r="H25" i="3"/>
  <c r="J17" i="3"/>
  <c r="J10" i="3"/>
  <c r="I49" i="3"/>
  <c r="H49" i="3"/>
  <c r="I50" i="3"/>
  <c r="H50" i="3"/>
  <c r="I75" i="3"/>
  <c r="H75" i="3"/>
  <c r="J33" i="3"/>
  <c r="I93" i="3"/>
  <c r="H93" i="3"/>
  <c r="I15" i="3"/>
  <c r="H15" i="3"/>
  <c r="I70" i="3"/>
  <c r="H70" i="3"/>
  <c r="J39" i="3"/>
  <c r="J38" i="3"/>
  <c r="I83" i="3"/>
  <c r="H83" i="3"/>
  <c r="J23" i="3"/>
  <c r="J52" i="3"/>
  <c r="I34" i="3"/>
  <c r="H34" i="3"/>
  <c r="I78" i="3"/>
  <c r="H78" i="3"/>
  <c r="J28" i="3"/>
  <c r="I44" i="3"/>
  <c r="H44" i="3"/>
  <c r="I27" i="3"/>
  <c r="H27" i="3"/>
  <c r="J37" i="3"/>
  <c r="I100" i="3"/>
  <c r="H100" i="3"/>
  <c r="J74" i="3"/>
  <c r="I11" i="3"/>
  <c r="H11" i="3"/>
  <c r="I74" i="3"/>
  <c r="H74" i="3"/>
  <c r="I86" i="3"/>
  <c r="H86" i="3"/>
  <c r="I64" i="3"/>
  <c r="H64" i="3"/>
  <c r="I55" i="3"/>
  <c r="H55" i="3"/>
  <c r="J65" i="3"/>
  <c r="I37" i="3"/>
  <c r="H37" i="3"/>
  <c r="I14" i="3"/>
  <c r="H14" i="3"/>
  <c r="J47" i="3"/>
  <c r="J30" i="3"/>
  <c r="J41" i="3"/>
  <c r="I21" i="3"/>
  <c r="H21" i="3"/>
  <c r="I81" i="3"/>
  <c r="H81" i="3"/>
  <c r="I65" i="3"/>
  <c r="H65" i="3"/>
  <c r="I54" i="3"/>
  <c r="H54" i="3"/>
  <c r="J22" i="3"/>
  <c r="I61" i="3"/>
  <c r="H61" i="3"/>
  <c r="J59" i="3"/>
  <c r="I94" i="3"/>
  <c r="H94" i="3"/>
  <c r="J14" i="3"/>
  <c r="J81" i="3"/>
  <c r="J19" i="3"/>
  <c r="I98" i="3"/>
  <c r="H98" i="3"/>
  <c r="I39" i="3"/>
  <c r="H39" i="3"/>
  <c r="J90" i="3"/>
  <c r="J31" i="3"/>
  <c r="J25" i="3"/>
  <c r="N52" i="3"/>
  <c r="M52" i="3"/>
  <c r="N100" i="3"/>
  <c r="M100" i="3"/>
  <c r="O63" i="3"/>
  <c r="N88" i="3"/>
  <c r="M88" i="3"/>
  <c r="O45" i="3"/>
  <c r="N8" i="3"/>
  <c r="M8" i="3"/>
  <c r="N60" i="3"/>
  <c r="M60" i="3"/>
  <c r="N45" i="3"/>
  <c r="M45" i="3"/>
  <c r="O64" i="3"/>
  <c r="N6" i="3"/>
  <c r="N34" i="3"/>
  <c r="M34" i="3"/>
  <c r="O69" i="3"/>
  <c r="O39" i="3"/>
  <c r="N26" i="3"/>
  <c r="M26" i="3"/>
  <c r="O76" i="3"/>
  <c r="O24" i="3"/>
  <c r="O18" i="3"/>
  <c r="O14" i="3"/>
  <c r="N29" i="3"/>
  <c r="M29" i="3"/>
  <c r="O62" i="3"/>
  <c r="N61" i="3"/>
  <c r="M61" i="3"/>
  <c r="N84" i="3"/>
  <c r="M84" i="3"/>
  <c r="O26" i="3"/>
  <c r="O81" i="3"/>
  <c r="N93" i="3"/>
  <c r="M93" i="3"/>
  <c r="N80" i="3"/>
  <c r="M80" i="3"/>
  <c r="N25" i="3"/>
  <c r="M25" i="3"/>
  <c r="N67" i="3"/>
  <c r="M67" i="3"/>
  <c r="O20" i="3"/>
  <c r="O22" i="3"/>
  <c r="N75" i="3"/>
  <c r="M75" i="3"/>
  <c r="O5" i="3"/>
  <c r="O27" i="3"/>
  <c r="O17" i="3"/>
  <c r="N51" i="3"/>
  <c r="M51" i="3"/>
  <c r="N35" i="3"/>
  <c r="M35" i="3"/>
  <c r="N82" i="3"/>
  <c r="M82" i="3"/>
  <c r="O74" i="3"/>
  <c r="N41" i="3"/>
  <c r="M41" i="3"/>
  <c r="N47" i="3"/>
  <c r="M47" i="3"/>
  <c r="N17" i="3"/>
  <c r="M17" i="3"/>
  <c r="O54" i="3"/>
  <c r="O16" i="3"/>
  <c r="N57" i="3"/>
  <c r="M57" i="3"/>
  <c r="N20" i="3"/>
  <c r="M20" i="3"/>
  <c r="O42" i="3"/>
  <c r="N89" i="3"/>
  <c r="M89" i="3"/>
  <c r="O52" i="3"/>
  <c r="O44" i="3"/>
  <c r="O68" i="3"/>
  <c r="O43" i="3"/>
  <c r="O53" i="3"/>
  <c r="O99" i="3"/>
  <c r="N96" i="3"/>
  <c r="M96" i="3"/>
  <c r="O7" i="3"/>
  <c r="O36" i="3"/>
  <c r="N40" i="3"/>
  <c r="M40" i="3"/>
  <c r="N87" i="3"/>
  <c r="M87" i="3"/>
  <c r="N53" i="3"/>
  <c r="M53" i="3"/>
  <c r="N46" i="3"/>
  <c r="M46" i="3"/>
  <c r="O41" i="3"/>
  <c r="N37" i="3"/>
  <c r="M37" i="3"/>
  <c r="N95" i="3"/>
  <c r="M95" i="3"/>
  <c r="N62" i="3"/>
  <c r="M62" i="3"/>
  <c r="O96" i="3"/>
  <c r="N54" i="3"/>
  <c r="M54" i="3"/>
  <c r="E82" i="2"/>
  <c r="X14" i="2"/>
  <c r="W14" i="2"/>
  <c r="T90" i="2"/>
  <c r="X88" i="2"/>
  <c r="W88" i="2"/>
  <c r="X33" i="2"/>
  <c r="W33" i="2"/>
  <c r="X61" i="2"/>
  <c r="W61" i="2"/>
  <c r="X15" i="2"/>
  <c r="W15" i="2"/>
  <c r="X41" i="2"/>
  <c r="W41" i="2"/>
  <c r="X16" i="2"/>
  <c r="W16" i="2"/>
  <c r="S50" i="2"/>
  <c r="R50" i="2"/>
  <c r="Y61" i="2"/>
  <c r="Y68" i="2"/>
  <c r="E53" i="2"/>
  <c r="O71" i="2"/>
  <c r="I33" i="2"/>
  <c r="H33" i="2"/>
  <c r="X82" i="2"/>
  <c r="W82" i="2"/>
  <c r="Y60" i="2"/>
  <c r="E88" i="2"/>
  <c r="J53" i="2"/>
  <c r="E31" i="2"/>
  <c r="O53" i="2"/>
  <c r="I75" i="2"/>
  <c r="H75" i="2"/>
  <c r="T14" i="2"/>
  <c r="C96" i="2"/>
  <c r="B96" i="2"/>
  <c r="D16" i="2"/>
  <c r="O23" i="2"/>
  <c r="X97" i="2"/>
  <c r="W97" i="2"/>
  <c r="X8" i="2"/>
  <c r="W8" i="2"/>
  <c r="X53" i="2"/>
  <c r="W53" i="2"/>
  <c r="T92" i="2"/>
  <c r="T11" i="2"/>
  <c r="S69" i="2"/>
  <c r="R69" i="2"/>
  <c r="E52" i="2"/>
  <c r="D22" i="2"/>
  <c r="D51" i="2"/>
  <c r="D80" i="2"/>
  <c r="Y33" i="2"/>
  <c r="Y11" i="2"/>
  <c r="Y39" i="2"/>
  <c r="Y18" i="2"/>
  <c r="X80" i="2"/>
  <c r="W80" i="2"/>
  <c r="N45" i="2"/>
  <c r="M45" i="2"/>
  <c r="O48" i="2"/>
  <c r="O70" i="2"/>
  <c r="X81" i="2"/>
  <c r="W81" i="2"/>
  <c r="X67" i="2"/>
  <c r="W67" i="2"/>
  <c r="Y42" i="2"/>
  <c r="X84" i="2"/>
  <c r="W84" i="2"/>
  <c r="J35" i="2"/>
  <c r="I43" i="2"/>
  <c r="H43" i="2"/>
  <c r="I78" i="2"/>
  <c r="H78" i="2"/>
  <c r="X87" i="2"/>
  <c r="W87" i="2"/>
  <c r="Y5" i="2"/>
  <c r="T52" i="2"/>
  <c r="T55" i="2"/>
  <c r="T57" i="2"/>
  <c r="E32" i="2"/>
  <c r="D86" i="2"/>
  <c r="C54" i="2"/>
  <c r="B54" i="2"/>
  <c r="C83" i="2"/>
  <c r="B83" i="2"/>
  <c r="Y96" i="2"/>
  <c r="Y25" i="2"/>
  <c r="Y78" i="2"/>
  <c r="Y71" i="2"/>
  <c r="X24" i="2"/>
  <c r="W24" i="2"/>
  <c r="X79" i="2"/>
  <c r="W79" i="2"/>
  <c r="N72" i="2"/>
  <c r="M72" i="2"/>
  <c r="N81" i="2"/>
  <c r="M81" i="2"/>
  <c r="X57" i="2"/>
  <c r="W57" i="2"/>
  <c r="Y88" i="2"/>
  <c r="Y56" i="2"/>
  <c r="Y34" i="2"/>
  <c r="I60" i="2"/>
  <c r="H60" i="2"/>
  <c r="I42" i="2"/>
  <c r="H42" i="2"/>
  <c r="J22" i="2"/>
  <c r="N69" i="2"/>
  <c r="M69" i="2"/>
  <c r="X69" i="2"/>
  <c r="W69" i="2"/>
  <c r="X96" i="2"/>
  <c r="W96" i="2"/>
  <c r="S35" i="2"/>
  <c r="R35" i="2"/>
  <c r="S30" i="2"/>
  <c r="R30" i="2"/>
  <c r="S96" i="2"/>
  <c r="R96" i="2"/>
  <c r="C3" i="2"/>
  <c r="C89" i="2"/>
  <c r="B89" i="2"/>
  <c r="C24" i="2"/>
  <c r="E18" i="2"/>
  <c r="E47" i="2"/>
  <c r="Y97" i="2"/>
  <c r="X32" i="2"/>
  <c r="W32" i="2"/>
  <c r="Y32" i="2"/>
  <c r="Y27" i="2"/>
  <c r="X4" i="2"/>
  <c r="W4" i="2"/>
  <c r="N84" i="2"/>
  <c r="M84" i="2"/>
  <c r="O65" i="2"/>
  <c r="X71" i="2"/>
  <c r="W71" i="2"/>
  <c r="X49" i="2"/>
  <c r="W49" i="2"/>
  <c r="Y93" i="2"/>
  <c r="X63" i="2"/>
  <c r="W63" i="2"/>
  <c r="Y26" i="2"/>
  <c r="I77" i="2"/>
  <c r="H77" i="2"/>
  <c r="J41" i="2"/>
  <c r="J9" i="2"/>
  <c r="X51" i="2"/>
  <c r="W51" i="2"/>
  <c r="X37" i="2"/>
  <c r="W37" i="2"/>
  <c r="Y82" i="2"/>
  <c r="Y48" i="2"/>
  <c r="X29" i="2"/>
  <c r="W29" i="2"/>
  <c r="Y89" i="2"/>
  <c r="X55" i="2"/>
  <c r="W55" i="2"/>
  <c r="X21" i="2"/>
  <c r="W21" i="2"/>
  <c r="X74" i="2"/>
  <c r="W74" i="2"/>
  <c r="T51" i="2"/>
  <c r="T79" i="2"/>
  <c r="S20" i="2"/>
  <c r="R20" i="2"/>
  <c r="T25" i="2"/>
  <c r="T72" i="2"/>
  <c r="T63" i="2"/>
  <c r="S97" i="2"/>
  <c r="R97" i="2"/>
  <c r="T41" i="2"/>
  <c r="S59" i="2"/>
  <c r="R59" i="2"/>
  <c r="T31" i="2"/>
  <c r="S19" i="2"/>
  <c r="R19" i="2"/>
  <c r="S27" i="2"/>
  <c r="R27" i="2"/>
  <c r="E60" i="2"/>
  <c r="E96" i="2"/>
  <c r="D21" i="2"/>
  <c r="D57" i="2"/>
  <c r="C11" i="2"/>
  <c r="C41" i="2"/>
  <c r="D38" i="2"/>
  <c r="E69" i="2"/>
  <c r="E5" i="2"/>
  <c r="C70" i="2"/>
  <c r="B70" i="2"/>
  <c r="D67" i="2"/>
  <c r="E3" i="2"/>
  <c r="E34" i="2"/>
  <c r="C5" i="2"/>
  <c r="D96" i="2"/>
  <c r="D32" i="2"/>
  <c r="E63" i="2"/>
  <c r="X91" i="2"/>
  <c r="W91" i="2"/>
  <c r="Y76" i="2"/>
  <c r="Y62" i="2"/>
  <c r="Y92" i="2"/>
  <c r="X75" i="2"/>
  <c r="W75" i="2"/>
  <c r="Y54" i="2"/>
  <c r="X83" i="2"/>
  <c r="W83" i="2"/>
  <c r="Y72" i="2"/>
  <c r="Y46" i="2"/>
  <c r="X66" i="2"/>
  <c r="W66" i="2"/>
  <c r="X13" i="2"/>
  <c r="W13" i="2"/>
  <c r="X59" i="2"/>
  <c r="W59" i="2"/>
  <c r="X92" i="2"/>
  <c r="W92" i="2"/>
  <c r="X45" i="2"/>
  <c r="W45" i="2"/>
  <c r="Y64" i="2"/>
  <c r="X54" i="2"/>
  <c r="W54" i="2"/>
  <c r="Y73" i="2"/>
  <c r="Y90" i="2"/>
  <c r="Y7" i="2"/>
  <c r="Y29" i="2"/>
  <c r="X90" i="2"/>
  <c r="W90" i="2"/>
  <c r="O52" i="2"/>
  <c r="O21" i="2"/>
  <c r="N51" i="2"/>
  <c r="M51" i="2"/>
  <c r="O67" i="2"/>
  <c r="N95" i="2"/>
  <c r="M95" i="2"/>
  <c r="O36" i="2"/>
  <c r="O45" i="2"/>
  <c r="N23" i="2"/>
  <c r="M23" i="2"/>
  <c r="N8" i="2"/>
  <c r="O74" i="2"/>
  <c r="X39" i="2"/>
  <c r="W39" i="2"/>
  <c r="X25" i="2"/>
  <c r="W25" i="2"/>
  <c r="Y63" i="2"/>
  <c r="Y36" i="2"/>
  <c r="X17" i="2"/>
  <c r="W17" i="2"/>
  <c r="X70" i="2"/>
  <c r="W70" i="2"/>
  <c r="X35" i="2"/>
  <c r="W35" i="2"/>
  <c r="X9" i="2"/>
  <c r="W9" i="2"/>
  <c r="X62" i="2"/>
  <c r="W62" i="2"/>
  <c r="Y24" i="2"/>
  <c r="Y10" i="2"/>
  <c r="X58" i="2"/>
  <c r="W58" i="2"/>
  <c r="X31" i="2"/>
  <c r="W31" i="2"/>
  <c r="Y77" i="2"/>
  <c r="Y55" i="2"/>
  <c r="Y28" i="2"/>
  <c r="X76" i="2"/>
  <c r="W76" i="2"/>
  <c r="Y47" i="2"/>
  <c r="I41" i="2"/>
  <c r="H41" i="2"/>
  <c r="J97" i="2"/>
  <c r="J46" i="2"/>
  <c r="I74" i="2"/>
  <c r="H74" i="2"/>
  <c r="J19" i="2"/>
  <c r="I81" i="2"/>
  <c r="H81" i="2"/>
  <c r="I82" i="2"/>
  <c r="H82" i="2"/>
  <c r="I24" i="2"/>
  <c r="H24" i="2"/>
  <c r="I96" i="2"/>
  <c r="H96" i="2"/>
  <c r="I6" i="2"/>
  <c r="J12" i="2"/>
  <c r="N56" i="2"/>
  <c r="M56" i="2"/>
  <c r="X19" i="2"/>
  <c r="W19" i="2"/>
  <c r="X5" i="2"/>
  <c r="W5" i="2"/>
  <c r="Y51" i="2"/>
  <c r="Y16" i="2"/>
  <c r="X72" i="2"/>
  <c r="W72" i="2"/>
  <c r="X50" i="2"/>
  <c r="W50" i="2"/>
  <c r="X23" i="2"/>
  <c r="W23" i="2"/>
  <c r="Y69" i="2"/>
  <c r="X42" i="2"/>
  <c r="W42" i="2"/>
  <c r="S31" i="2"/>
  <c r="R31" i="2"/>
  <c r="S64" i="2"/>
  <c r="R64" i="2"/>
  <c r="T59" i="2"/>
  <c r="S90" i="2"/>
  <c r="R90" i="2"/>
  <c r="S58" i="2"/>
  <c r="R58" i="2"/>
  <c r="T6" i="2"/>
  <c r="S88" i="2"/>
  <c r="R88" i="2"/>
  <c r="T7" i="2"/>
  <c r="T81" i="2"/>
  <c r="S93" i="2"/>
  <c r="R93" i="2"/>
  <c r="S60" i="2"/>
  <c r="R60" i="2"/>
  <c r="T40" i="2"/>
  <c r="D29" i="2"/>
  <c r="D65" i="2"/>
  <c r="D85" i="2"/>
  <c r="C60" i="2"/>
  <c r="B60" i="2"/>
  <c r="C27" i="2"/>
  <c r="C57" i="2"/>
  <c r="B57" i="2"/>
  <c r="D54" i="2"/>
  <c r="E85" i="2"/>
  <c r="E21" i="2"/>
  <c r="C86" i="2"/>
  <c r="B86" i="2"/>
  <c r="D83" i="2"/>
  <c r="D19" i="2"/>
  <c r="E50" i="2"/>
  <c r="C21" i="2"/>
  <c r="C51" i="2"/>
  <c r="B51" i="2"/>
  <c r="D48" i="2"/>
  <c r="E79" i="2"/>
  <c r="E15" i="2"/>
  <c r="Y44" i="2"/>
  <c r="Y30" i="2"/>
  <c r="X78" i="2"/>
  <c r="W78" i="2"/>
  <c r="X43" i="2"/>
  <c r="W43" i="2"/>
  <c r="Y22" i="2"/>
  <c r="Y75" i="2"/>
  <c r="Y40" i="2"/>
  <c r="Y14" i="2"/>
  <c r="Y67" i="2"/>
  <c r="Y38" i="2"/>
  <c r="Y9" i="2"/>
  <c r="Y84" i="2"/>
  <c r="Y70" i="2"/>
  <c r="Y41" i="2"/>
  <c r="Y85" i="2"/>
  <c r="Y50" i="2"/>
  <c r="Y20" i="2"/>
  <c r="X34" i="2"/>
  <c r="W34" i="2"/>
  <c r="X56" i="2"/>
  <c r="W56" i="2"/>
  <c r="X27" i="2"/>
  <c r="W27" i="2"/>
  <c r="O97" i="2"/>
  <c r="O29" i="2"/>
  <c r="N7" i="2"/>
  <c r="O77" i="2"/>
  <c r="O49" i="2"/>
  <c r="N27" i="2"/>
  <c r="M27" i="2"/>
  <c r="O62" i="2"/>
  <c r="O56" i="2"/>
  <c r="N42" i="2"/>
  <c r="M42" i="2"/>
  <c r="O14" i="2"/>
  <c r="X7" i="2"/>
  <c r="W7" i="2"/>
  <c r="X60" i="2"/>
  <c r="W60" i="2"/>
  <c r="Y31" i="2"/>
  <c r="Y4" i="2"/>
  <c r="X52" i="2"/>
  <c r="W52" i="2"/>
  <c r="X38" i="2"/>
  <c r="W38" i="2"/>
  <c r="X3" i="2"/>
  <c r="Y49" i="2"/>
  <c r="X30" i="2"/>
  <c r="W30" i="2"/>
  <c r="X85" i="2"/>
  <c r="W85" i="2"/>
  <c r="Y53" i="2"/>
  <c r="X26" i="2"/>
  <c r="W26" i="2"/>
  <c r="Y86" i="2"/>
  <c r="Y45" i="2"/>
  <c r="Y23" i="2"/>
  <c r="X89" i="2"/>
  <c r="W89" i="2"/>
  <c r="X44" i="2"/>
  <c r="W44" i="2"/>
  <c r="Y15" i="2"/>
  <c r="I94" i="2"/>
  <c r="H94" i="2"/>
  <c r="J7" i="2"/>
  <c r="I48" i="2"/>
  <c r="H48" i="2"/>
  <c r="J88" i="2"/>
  <c r="J92" i="2"/>
  <c r="I20" i="2"/>
  <c r="H20" i="2"/>
  <c r="J44" i="2"/>
  <c r="J96" i="2"/>
  <c r="J47" i="2"/>
  <c r="J64" i="2"/>
  <c r="I63" i="2"/>
  <c r="H63" i="2"/>
  <c r="J33" i="2"/>
  <c r="O81" i="2"/>
  <c r="Y79" i="2"/>
  <c r="X48" i="2"/>
  <c r="W48" i="2"/>
  <c r="Y19" i="2"/>
  <c r="X93" i="2"/>
  <c r="W93" i="2"/>
  <c r="X40" i="2"/>
  <c r="W40" i="2"/>
  <c r="X18" i="2"/>
  <c r="W18" i="2"/>
  <c r="Y94" i="2"/>
  <c r="Y37" i="2"/>
  <c r="X10" i="2"/>
  <c r="W10" i="2"/>
  <c r="T38" i="2"/>
  <c r="T58" i="2"/>
  <c r="T18" i="2"/>
  <c r="S63" i="2"/>
  <c r="R63" i="2"/>
  <c r="T82" i="2"/>
  <c r="S65" i="2"/>
  <c r="R65" i="2"/>
  <c r="T83" i="2"/>
  <c r="S13" i="2"/>
  <c r="R13" i="2"/>
  <c r="T10" i="2"/>
  <c r="S86" i="2"/>
  <c r="R86" i="2"/>
  <c r="S70" i="2"/>
  <c r="R70" i="2"/>
  <c r="D93" i="2"/>
  <c r="C68" i="2"/>
  <c r="B68" i="2"/>
  <c r="C88" i="2"/>
  <c r="B88" i="2"/>
  <c r="C30" i="2"/>
  <c r="E24" i="2"/>
  <c r="C73" i="2"/>
  <c r="B73" i="2"/>
  <c r="D70" i="2"/>
  <c r="D6" i="2"/>
  <c r="E37" i="2"/>
  <c r="C8" i="2"/>
  <c r="C38" i="2"/>
  <c r="D35" i="2"/>
  <c r="E66" i="2"/>
  <c r="C37" i="2"/>
  <c r="C67" i="2"/>
  <c r="B67" i="2"/>
  <c r="D64" i="2"/>
  <c r="E95" i="2"/>
  <c r="Y12" i="2"/>
  <c r="Y65" i="2"/>
  <c r="X46" i="2"/>
  <c r="W46" i="2"/>
  <c r="X11" i="2"/>
  <c r="W11" i="2"/>
  <c r="Y57" i="2"/>
  <c r="Y43" i="2"/>
  <c r="Y8" i="2"/>
  <c r="X64" i="2"/>
  <c r="W64" i="2"/>
  <c r="Y35" i="2"/>
  <c r="X65" i="2"/>
  <c r="W65" i="2"/>
  <c r="X36" i="2"/>
  <c r="W36" i="2"/>
  <c r="Y83" i="2"/>
  <c r="X22" i="2"/>
  <c r="W22" i="2"/>
  <c r="X68" i="2"/>
  <c r="W68" i="2"/>
  <c r="Y95" i="2"/>
  <c r="X77" i="2"/>
  <c r="W77" i="2"/>
  <c r="X47" i="2"/>
  <c r="W47" i="2"/>
  <c r="Y59" i="2"/>
  <c r="Y6" i="2"/>
  <c r="Y52" i="2"/>
  <c r="N75" i="2"/>
  <c r="M75" i="2"/>
  <c r="O59" i="2"/>
  <c r="N91" i="2"/>
  <c r="M91" i="2"/>
  <c r="N83" i="2"/>
  <c r="M83" i="2"/>
  <c r="N57" i="2"/>
  <c r="M57" i="2"/>
  <c r="O89" i="2"/>
  <c r="N44" i="2"/>
  <c r="M44" i="2"/>
  <c r="N68" i="2"/>
  <c r="M68" i="2"/>
  <c r="O86" i="2"/>
  <c r="N64" i="2"/>
  <c r="M64" i="2"/>
  <c r="Y91" i="2"/>
  <c r="X28" i="2"/>
  <c r="W28" i="2"/>
  <c r="X6" i="2"/>
  <c r="W6" i="2"/>
  <c r="X86" i="2"/>
  <c r="W86" i="2"/>
  <c r="X20" i="2"/>
  <c r="W20" i="2"/>
  <c r="Y3" i="2"/>
  <c r="Y87" i="2"/>
  <c r="Y17" i="2"/>
  <c r="X73" i="2"/>
  <c r="W73" i="2"/>
  <c r="X95" i="2"/>
  <c r="W95" i="2"/>
  <c r="Y21" i="2"/>
  <c r="Y74" i="2"/>
  <c r="Y81" i="2"/>
  <c r="Y13" i="2"/>
  <c r="Y66" i="2"/>
  <c r="X94" i="2"/>
  <c r="W94" i="2"/>
  <c r="X12" i="2"/>
  <c r="W12" i="2"/>
  <c r="Y58" i="2"/>
  <c r="J58" i="2"/>
  <c r="J36" i="2"/>
  <c r="J79" i="2"/>
  <c r="J71" i="2"/>
  <c r="J56" i="2"/>
  <c r="J83" i="2"/>
  <c r="J27" i="2"/>
  <c r="J37" i="2"/>
  <c r="I53" i="2"/>
  <c r="H53" i="2"/>
  <c r="I46" i="2"/>
  <c r="H46" i="2"/>
  <c r="J17" i="2"/>
  <c r="N26" i="2"/>
  <c r="M26" i="2"/>
  <c r="S24" i="2"/>
  <c r="R24" i="2"/>
  <c r="O66" i="2"/>
  <c r="I90" i="2"/>
  <c r="H90" i="2"/>
  <c r="E11" i="2"/>
  <c r="T69" i="2"/>
  <c r="T91" i="2"/>
  <c r="T73" i="2"/>
  <c r="S94" i="2"/>
  <c r="R94" i="2"/>
  <c r="T74" i="2"/>
  <c r="S9" i="2"/>
  <c r="R9" i="2"/>
  <c r="T96" i="2"/>
  <c r="T56" i="2"/>
  <c r="S10" i="2"/>
  <c r="R10" i="2"/>
  <c r="T32" i="2"/>
  <c r="S33" i="2"/>
  <c r="R33" i="2"/>
  <c r="T95" i="2"/>
  <c r="T85" i="2"/>
  <c r="S95" i="2"/>
  <c r="R95" i="2"/>
  <c r="S51" i="2"/>
  <c r="R51" i="2"/>
  <c r="T78" i="2"/>
  <c r="S8" i="2"/>
  <c r="R8" i="2"/>
  <c r="S66" i="2"/>
  <c r="R66" i="2"/>
  <c r="S32" i="2"/>
  <c r="R32" i="2"/>
  <c r="S46" i="2"/>
  <c r="R46" i="2"/>
  <c r="S73" i="2"/>
  <c r="R73" i="2"/>
  <c r="S41" i="2"/>
  <c r="R41" i="2"/>
  <c r="T76" i="2"/>
  <c r="T29" i="2"/>
  <c r="S80" i="2"/>
  <c r="R80" i="2"/>
  <c r="T48" i="2"/>
  <c r="T86" i="2"/>
  <c r="T27" i="2"/>
  <c r="S21" i="2"/>
  <c r="R21" i="2"/>
  <c r="S16" i="2"/>
  <c r="R16" i="2"/>
  <c r="T34" i="2"/>
  <c r="S4" i="2"/>
  <c r="T5" i="2"/>
  <c r="T33" i="2"/>
  <c r="T67" i="2"/>
  <c r="S87" i="2"/>
  <c r="R87" i="2"/>
  <c r="S92" i="2"/>
  <c r="R92" i="2"/>
  <c r="T24" i="2"/>
  <c r="T47" i="2"/>
  <c r="T54" i="2"/>
  <c r="S78" i="2"/>
  <c r="R78" i="2"/>
  <c r="T22" i="2"/>
  <c r="T3" i="2"/>
  <c r="S77" i="2"/>
  <c r="R77" i="2"/>
  <c r="S45" i="2"/>
  <c r="R45" i="2"/>
  <c r="T13" i="2"/>
  <c r="S25" i="2"/>
  <c r="R25" i="2"/>
  <c r="C18" i="2"/>
  <c r="C48" i="2"/>
  <c r="D45" i="2"/>
  <c r="E76" i="2"/>
  <c r="E12" i="2"/>
  <c r="C84" i="2"/>
  <c r="B84" i="2"/>
  <c r="D81" i="2"/>
  <c r="D17" i="2"/>
  <c r="E48" i="2"/>
  <c r="C10" i="2"/>
  <c r="C40" i="2"/>
  <c r="D37" i="2"/>
  <c r="E68" i="2"/>
  <c r="E4" i="2"/>
  <c r="C76" i="2"/>
  <c r="B76" i="2"/>
  <c r="D73" i="2"/>
  <c r="D9" i="2"/>
  <c r="E40" i="2"/>
  <c r="C31" i="2"/>
  <c r="C15" i="2"/>
  <c r="C93" i="2"/>
  <c r="B93" i="2"/>
  <c r="C77" i="2"/>
  <c r="B77" i="2"/>
  <c r="C61" i="2"/>
  <c r="B61" i="2"/>
  <c r="C45" i="2"/>
  <c r="D90" i="2"/>
  <c r="D74" i="2"/>
  <c r="D58" i="2"/>
  <c r="D42" i="2"/>
  <c r="D26" i="2"/>
  <c r="D10" i="2"/>
  <c r="E89" i="2"/>
  <c r="E73" i="2"/>
  <c r="E57" i="2"/>
  <c r="E41" i="2"/>
  <c r="E25" i="2"/>
  <c r="E9" i="2"/>
  <c r="C28" i="2"/>
  <c r="C12" i="2"/>
  <c r="C90" i="2"/>
  <c r="B90" i="2"/>
  <c r="C74" i="2"/>
  <c r="B74" i="2"/>
  <c r="C58" i="2"/>
  <c r="B58" i="2"/>
  <c r="C42" i="2"/>
  <c r="D87" i="2"/>
  <c r="D71" i="2"/>
  <c r="D55" i="2"/>
  <c r="D39" i="2"/>
  <c r="D23" i="2"/>
  <c r="D7" i="2"/>
  <c r="E86" i="2"/>
  <c r="E70" i="2"/>
  <c r="E54" i="2"/>
  <c r="E38" i="2"/>
  <c r="E22" i="2"/>
  <c r="E6" i="2"/>
  <c r="C25" i="2"/>
  <c r="C9" i="2"/>
  <c r="C87" i="2"/>
  <c r="B87" i="2"/>
  <c r="C71" i="2"/>
  <c r="B71" i="2"/>
  <c r="C55" i="2"/>
  <c r="B55" i="2"/>
  <c r="C39" i="2"/>
  <c r="D84" i="2"/>
  <c r="D68" i="2"/>
  <c r="D52" i="2"/>
  <c r="D36" i="2"/>
  <c r="D20" i="2"/>
  <c r="D4" i="2"/>
  <c r="E83" i="2"/>
  <c r="E67" i="2"/>
  <c r="E51" i="2"/>
  <c r="E35" i="2"/>
  <c r="E19" i="2"/>
  <c r="O83" i="2"/>
  <c r="N86" i="2"/>
  <c r="M86" i="2"/>
  <c r="O88" i="2"/>
  <c r="N10" i="2"/>
  <c r="N48" i="2"/>
  <c r="M48" i="2"/>
  <c r="N12" i="2"/>
  <c r="N33" i="2"/>
  <c r="M33" i="2"/>
  <c r="O13" i="2"/>
  <c r="N76" i="2"/>
  <c r="M76" i="2"/>
  <c r="O40" i="2"/>
  <c r="O85" i="2"/>
  <c r="N82" i="2"/>
  <c r="M82" i="2"/>
  <c r="O82" i="2"/>
  <c r="N53" i="2"/>
  <c r="M53" i="2"/>
  <c r="O73" i="2"/>
  <c r="N11" i="2"/>
  <c r="N62" i="2"/>
  <c r="M62" i="2"/>
  <c r="O63" i="2"/>
  <c r="O55" i="2"/>
  <c r="O72" i="2"/>
  <c r="N89" i="2"/>
  <c r="M89" i="2"/>
  <c r="N59" i="2"/>
  <c r="M59" i="2"/>
  <c r="O68" i="2"/>
  <c r="N31" i="2"/>
  <c r="M31" i="2"/>
  <c r="O18" i="2"/>
  <c r="O35" i="2"/>
  <c r="N5" i="2"/>
  <c r="N22" i="2"/>
  <c r="M22" i="2"/>
  <c r="N9" i="2"/>
  <c r="O41" i="2"/>
  <c r="N55" i="2"/>
  <c r="M55" i="2"/>
  <c r="N35" i="2"/>
  <c r="M35" i="2"/>
  <c r="N19" i="2"/>
  <c r="M19" i="2"/>
  <c r="N39" i="2"/>
  <c r="M39" i="2"/>
  <c r="N52" i="2"/>
  <c r="M52" i="2"/>
  <c r="O43" i="2"/>
  <c r="N13" i="2"/>
  <c r="N6" i="2"/>
  <c r="N32" i="2"/>
  <c r="M32" i="2"/>
  <c r="O57" i="2"/>
  <c r="I76" i="2"/>
  <c r="H76" i="2"/>
  <c r="J74" i="2"/>
  <c r="I91" i="2"/>
  <c r="H91" i="2"/>
  <c r="I57" i="2"/>
  <c r="H57" i="2"/>
  <c r="J51" i="2"/>
  <c r="J52" i="2"/>
  <c r="I51" i="2"/>
  <c r="H51" i="2"/>
  <c r="I19" i="2"/>
  <c r="H19" i="2"/>
  <c r="I11" i="2"/>
  <c r="I83" i="2"/>
  <c r="H83" i="2"/>
  <c r="I64" i="2"/>
  <c r="H64" i="2"/>
  <c r="J62" i="2"/>
  <c r="I88" i="2"/>
  <c r="H88" i="2"/>
  <c r="I29" i="2"/>
  <c r="H29" i="2"/>
  <c r="J23" i="2"/>
  <c r="J90" i="2"/>
  <c r="I50" i="2"/>
  <c r="H50" i="2"/>
  <c r="J72" i="2"/>
  <c r="I8" i="2"/>
  <c r="I16" i="2"/>
  <c r="J29" i="2"/>
  <c r="J3" i="2"/>
  <c r="I36" i="2"/>
  <c r="H36" i="2"/>
  <c r="J34" i="2"/>
  <c r="I49" i="2"/>
  <c r="H49" i="2"/>
  <c r="J43" i="2"/>
  <c r="J60" i="2"/>
  <c r="I5" i="2"/>
  <c r="J18" i="2"/>
  <c r="I84" i="2"/>
  <c r="H84" i="2"/>
  <c r="I87" i="2"/>
  <c r="H87" i="2"/>
  <c r="I40" i="2"/>
  <c r="H40" i="2"/>
  <c r="J38" i="2"/>
  <c r="I69" i="2"/>
  <c r="H69" i="2"/>
  <c r="J63" i="2"/>
  <c r="J84" i="2"/>
  <c r="J85" i="2"/>
  <c r="I54" i="2"/>
  <c r="H54" i="2"/>
  <c r="I22" i="2"/>
  <c r="H22" i="2"/>
  <c r="I9" i="2"/>
  <c r="I14" i="2"/>
  <c r="J77" i="2"/>
  <c r="J89" i="2"/>
  <c r="J6" i="2"/>
  <c r="J73" i="2"/>
  <c r="I3" i="2"/>
  <c r="I59" i="2"/>
  <c r="H59" i="2"/>
  <c r="O17" i="2"/>
  <c r="O16" i="2"/>
  <c r="N90" i="2"/>
  <c r="M90" i="2"/>
  <c r="N37" i="2"/>
  <c r="M37" i="2"/>
  <c r="O3" i="2"/>
  <c r="N58" i="2"/>
  <c r="M58" i="2"/>
  <c r="N73" i="2"/>
  <c r="M73" i="2"/>
  <c r="O47" i="2"/>
  <c r="O19" i="2"/>
  <c r="O33" i="2"/>
  <c r="T87" i="2"/>
  <c r="T80" i="2"/>
  <c r="T89" i="2"/>
  <c r="S83" i="2"/>
  <c r="R83" i="2"/>
  <c r="T19" i="2"/>
  <c r="S17" i="2"/>
  <c r="R17" i="2"/>
  <c r="S12" i="2"/>
  <c r="R12" i="2"/>
  <c r="S28" i="2"/>
  <c r="R28" i="2"/>
  <c r="S26" i="2"/>
  <c r="R26" i="2"/>
  <c r="T60" i="2"/>
  <c r="S37" i="2"/>
  <c r="R37" i="2"/>
  <c r="S3" i="2"/>
  <c r="S11" i="2"/>
  <c r="R11" i="2"/>
  <c r="S15" i="2"/>
  <c r="R15" i="2"/>
  <c r="S75" i="2"/>
  <c r="R75" i="2"/>
  <c r="T23" i="2"/>
  <c r="T49" i="2"/>
  <c r="S74" i="2"/>
  <c r="R74" i="2"/>
  <c r="S76" i="2"/>
  <c r="R76" i="2"/>
  <c r="T84" i="2"/>
  <c r="S6" i="2"/>
  <c r="O4" i="2"/>
  <c r="O5" i="2"/>
  <c r="O6" i="2"/>
  <c r="R6" i="2"/>
  <c r="S49" i="2"/>
  <c r="R49" i="2"/>
  <c r="S48" i="2"/>
  <c r="R48" i="2"/>
  <c r="T75" i="2"/>
  <c r="S85" i="2"/>
  <c r="R85" i="2"/>
  <c r="S89" i="2"/>
  <c r="R89" i="2"/>
  <c r="S36" i="2"/>
  <c r="R36" i="2"/>
  <c r="T43" i="2"/>
  <c r="T50" i="2"/>
  <c r="T53" i="2"/>
  <c r="S43" i="2"/>
  <c r="R43" i="2"/>
  <c r="T20" i="2"/>
  <c r="S18" i="2"/>
  <c r="R18" i="2"/>
  <c r="T4" i="2"/>
  <c r="T71" i="2"/>
  <c r="S91" i="2"/>
  <c r="R91" i="2"/>
  <c r="S40" i="2"/>
  <c r="R40" i="2"/>
  <c r="S55" i="2"/>
  <c r="R55" i="2"/>
  <c r="S44" i="2"/>
  <c r="R44" i="2"/>
  <c r="T70" i="2"/>
  <c r="T88" i="2"/>
  <c r="S54" i="2"/>
  <c r="R54" i="2"/>
  <c r="T36" i="2"/>
  <c r="S22" i="2"/>
  <c r="R22" i="2"/>
  <c r="S53" i="2"/>
  <c r="R53" i="2"/>
  <c r="S52" i="2"/>
  <c r="R52" i="2"/>
  <c r="T16" i="2"/>
  <c r="C34" i="2"/>
  <c r="C64" i="2"/>
  <c r="B64" i="2"/>
  <c r="D61" i="2"/>
  <c r="E92" i="2"/>
  <c r="E28" i="2"/>
  <c r="C6" i="2"/>
  <c r="D97" i="2"/>
  <c r="D33" i="2"/>
  <c r="E64" i="2"/>
  <c r="C26" i="2"/>
  <c r="C56" i="2"/>
  <c r="B56" i="2"/>
  <c r="D53" i="2"/>
  <c r="E84" i="2"/>
  <c r="E20" i="2"/>
  <c r="C92" i="2"/>
  <c r="B92" i="2"/>
  <c r="D89" i="2"/>
  <c r="D25" i="2"/>
  <c r="E56" i="2"/>
  <c r="C35" i="2"/>
  <c r="C19" i="2"/>
  <c r="C97" i="2"/>
  <c r="B97" i="2"/>
  <c r="C81" i="2"/>
  <c r="B81" i="2"/>
  <c r="C65" i="2"/>
  <c r="B65" i="2"/>
  <c r="C49" i="2"/>
  <c r="D94" i="2"/>
  <c r="D78" i="2"/>
  <c r="D62" i="2"/>
  <c r="D46" i="2"/>
  <c r="D30" i="2"/>
  <c r="D14" i="2"/>
  <c r="E93" i="2"/>
  <c r="E77" i="2"/>
  <c r="E61" i="2"/>
  <c r="E45" i="2"/>
  <c r="E29" i="2"/>
  <c r="E13" i="2"/>
  <c r="C32" i="2"/>
  <c r="C16" i="2"/>
  <c r="C94" i="2"/>
  <c r="B94" i="2"/>
  <c r="C78" i="2"/>
  <c r="B78" i="2"/>
  <c r="C62" i="2"/>
  <c r="B62" i="2"/>
  <c r="C46" i="2"/>
  <c r="D91" i="2"/>
  <c r="D75" i="2"/>
  <c r="D59" i="2"/>
  <c r="D43" i="2"/>
  <c r="D27" i="2"/>
  <c r="D11" i="2"/>
  <c r="E90" i="2"/>
  <c r="E74" i="2"/>
  <c r="E58" i="2"/>
  <c r="E42" i="2"/>
  <c r="E26" i="2"/>
  <c r="E10" i="2"/>
  <c r="C29" i="2"/>
  <c r="C13" i="2"/>
  <c r="C91" i="2"/>
  <c r="B91" i="2"/>
  <c r="C75" i="2"/>
  <c r="B75" i="2"/>
  <c r="C59" i="2"/>
  <c r="B59" i="2"/>
  <c r="C43" i="2"/>
  <c r="D88" i="2"/>
  <c r="D72" i="2"/>
  <c r="D56" i="2"/>
  <c r="D40" i="2"/>
  <c r="D24" i="2"/>
  <c r="D8" i="2"/>
  <c r="E87" i="2"/>
  <c r="E71" i="2"/>
  <c r="E55" i="2"/>
  <c r="E39" i="2"/>
  <c r="E23" i="2"/>
  <c r="E7" i="2"/>
  <c r="N94" i="2"/>
  <c r="M94" i="2"/>
  <c r="N4" i="2"/>
  <c r="N88" i="2"/>
  <c r="M88" i="2"/>
  <c r="N50" i="2"/>
  <c r="M50" i="2"/>
  <c r="N16" i="2"/>
  <c r="M16" i="2"/>
  <c r="O38" i="2"/>
  <c r="O31" i="2"/>
  <c r="O12" i="2"/>
  <c r="O64" i="2"/>
  <c r="O95" i="2"/>
  <c r="N96" i="2"/>
  <c r="M96" i="2"/>
  <c r="O28" i="2"/>
  <c r="N18" i="2"/>
  <c r="M18" i="2"/>
  <c r="N54" i="2"/>
  <c r="M54" i="2"/>
  <c r="O46" i="2"/>
  <c r="O20" i="2"/>
  <c r="O26" i="2"/>
  <c r="O90" i="2"/>
  <c r="N80" i="2"/>
  <c r="M80" i="2"/>
  <c r="O84" i="2"/>
  <c r="O94" i="2"/>
  <c r="O22" i="2"/>
  <c r="N61" i="2"/>
  <c r="M61" i="2"/>
  <c r="O75" i="2"/>
  <c r="O10" i="2"/>
  <c r="N70" i="2"/>
  <c r="M70" i="2"/>
  <c r="O15" i="2"/>
  <c r="N79" i="2"/>
  <c r="M79" i="2"/>
  <c r="N67" i="2"/>
  <c r="M67" i="2"/>
  <c r="O44" i="2"/>
  <c r="N63" i="2"/>
  <c r="M63" i="2"/>
  <c r="N29" i="2"/>
  <c r="M29" i="2"/>
  <c r="N93" i="2"/>
  <c r="M93" i="2"/>
  <c r="O8" i="2"/>
  <c r="N38" i="2"/>
  <c r="M38" i="2"/>
  <c r="N41" i="2"/>
  <c r="M41" i="2"/>
  <c r="O39" i="2"/>
  <c r="J87" i="2"/>
  <c r="I28" i="2"/>
  <c r="H28" i="2"/>
  <c r="J26" i="2"/>
  <c r="I73" i="2"/>
  <c r="H73" i="2"/>
  <c r="J67" i="2"/>
  <c r="J68" i="2"/>
  <c r="I10" i="2"/>
  <c r="J16" i="2"/>
  <c r="J13" i="2"/>
  <c r="I4" i="2"/>
  <c r="I85" i="2"/>
  <c r="H85" i="2"/>
  <c r="J78" i="2"/>
  <c r="J93" i="2"/>
  <c r="I45" i="2"/>
  <c r="H45" i="2"/>
  <c r="J39" i="2"/>
  <c r="J95" i="2"/>
  <c r="I58" i="2"/>
  <c r="H58" i="2"/>
  <c r="I26" i="2"/>
  <c r="H26" i="2"/>
  <c r="J24" i="2"/>
  <c r="I12" i="2"/>
  <c r="I39" i="2"/>
  <c r="H39" i="2"/>
  <c r="J69" i="2"/>
  <c r="I52" i="2"/>
  <c r="H52" i="2"/>
  <c r="J50" i="2"/>
  <c r="I65" i="2"/>
  <c r="H65" i="2"/>
  <c r="J59" i="2"/>
  <c r="J76" i="2"/>
  <c r="I7" i="2"/>
  <c r="J14" i="2"/>
  <c r="J45" i="2"/>
  <c r="J5" i="2"/>
  <c r="I56" i="2"/>
  <c r="H56" i="2"/>
  <c r="J54" i="2"/>
  <c r="J82" i="2"/>
  <c r="I21" i="2"/>
  <c r="H21" i="2"/>
  <c r="J81" i="2"/>
  <c r="I92" i="2"/>
  <c r="H92" i="2"/>
  <c r="I62" i="2"/>
  <c r="H62" i="2"/>
  <c r="I30" i="2"/>
  <c r="H30" i="2"/>
  <c r="J32" i="2"/>
  <c r="J10" i="2"/>
  <c r="J94" i="2"/>
  <c r="J65" i="2"/>
  <c r="I67" i="2"/>
  <c r="H67" i="2"/>
  <c r="I18" i="2"/>
  <c r="H18" i="2"/>
  <c r="J61" i="2"/>
  <c r="I15" i="2"/>
  <c r="J4" i="2"/>
  <c r="N47" i="2"/>
  <c r="M47" i="2"/>
  <c r="O50" i="2"/>
  <c r="N30" i="2"/>
  <c r="M30" i="2"/>
  <c r="O42" i="2"/>
  <c r="O69" i="2"/>
  <c r="O54" i="2"/>
  <c r="N36" i="2"/>
  <c r="M36" i="2"/>
  <c r="S81" i="2"/>
  <c r="R81" i="2"/>
  <c r="T97" i="2"/>
  <c r="T94" i="2"/>
  <c r="T77" i="2"/>
  <c r="T35" i="2"/>
  <c r="T42" i="2"/>
  <c r="T45" i="2"/>
  <c r="T26" i="2"/>
  <c r="S42" i="2"/>
  <c r="R42" i="2"/>
  <c r="T37" i="2"/>
  <c r="T44" i="2"/>
  <c r="T64" i="2"/>
  <c r="S47" i="2"/>
  <c r="R47" i="2"/>
  <c r="S39" i="2"/>
  <c r="R39" i="2"/>
  <c r="S82" i="2"/>
  <c r="R82" i="2"/>
  <c r="T39" i="2"/>
  <c r="T46" i="2"/>
  <c r="T8" i="2"/>
  <c r="T30" i="2"/>
  <c r="T12" i="2"/>
  <c r="S14" i="2"/>
  <c r="R14" i="2"/>
  <c r="S57" i="2"/>
  <c r="R57" i="2"/>
  <c r="S56" i="2"/>
  <c r="R56" i="2"/>
  <c r="T68" i="2"/>
  <c r="T28" i="2"/>
  <c r="S23" i="2"/>
  <c r="R23" i="2"/>
  <c r="S84" i="2"/>
  <c r="R84" i="2"/>
  <c r="S67" i="2"/>
  <c r="R67" i="2"/>
  <c r="T66" i="2"/>
  <c r="S5" i="2"/>
  <c r="S79" i="2"/>
  <c r="R79" i="2"/>
  <c r="T17" i="2"/>
  <c r="S34" i="2"/>
  <c r="R34" i="2"/>
  <c r="T9" i="2"/>
  <c r="S68" i="2"/>
  <c r="R68" i="2"/>
  <c r="T93" i="2"/>
  <c r="T61" i="2"/>
  <c r="S71" i="2"/>
  <c r="R71" i="2"/>
  <c r="T65" i="2"/>
  <c r="T15" i="2"/>
  <c r="S7" i="2"/>
  <c r="O7" i="2"/>
  <c r="R7" i="2"/>
  <c r="S62" i="2"/>
  <c r="R62" i="2"/>
  <c r="T21" i="2"/>
  <c r="S38" i="2"/>
  <c r="R38" i="2"/>
  <c r="S61" i="2"/>
  <c r="R61" i="2"/>
  <c r="S72" i="2"/>
  <c r="R72" i="2"/>
  <c r="S29" i="2"/>
  <c r="R29" i="2"/>
  <c r="C80" i="2"/>
  <c r="B80" i="2"/>
  <c r="D77" i="2"/>
  <c r="D13" i="2"/>
  <c r="E44" i="2"/>
  <c r="C22" i="2"/>
  <c r="C52" i="2"/>
  <c r="B52" i="2"/>
  <c r="D49" i="2"/>
  <c r="E80" i="2"/>
  <c r="E16" i="2"/>
  <c r="C72" i="2"/>
  <c r="B72" i="2"/>
  <c r="D69" i="2"/>
  <c r="D5" i="2"/>
  <c r="E36" i="2"/>
  <c r="C14" i="2"/>
  <c r="C44" i="2"/>
  <c r="D41" i="2"/>
  <c r="E72" i="2"/>
  <c r="E8" i="2"/>
  <c r="C23" i="2"/>
  <c r="C7" i="2"/>
  <c r="C85" i="2"/>
  <c r="B85" i="2"/>
  <c r="C69" i="2"/>
  <c r="B69" i="2"/>
  <c r="C53" i="2"/>
  <c r="B53" i="2"/>
  <c r="D3" i="2"/>
  <c r="D82" i="2"/>
  <c r="D66" i="2"/>
  <c r="D50" i="2"/>
  <c r="D34" i="2"/>
  <c r="D18" i="2"/>
  <c r="E97" i="2"/>
  <c r="E81" i="2"/>
  <c r="E65" i="2"/>
  <c r="E49" i="2"/>
  <c r="E33" i="2"/>
  <c r="E17" i="2"/>
  <c r="C36" i="2"/>
  <c r="C20" i="2"/>
  <c r="C4" i="2"/>
  <c r="C82" i="2"/>
  <c r="B82" i="2"/>
  <c r="C66" i="2"/>
  <c r="B66" i="2"/>
  <c r="C50" i="2"/>
  <c r="B50" i="2"/>
  <c r="D95" i="2"/>
  <c r="D79" i="2"/>
  <c r="D63" i="2"/>
  <c r="D47" i="2"/>
  <c r="D31" i="2"/>
  <c r="D15" i="2"/>
  <c r="E94" i="2"/>
  <c r="E78" i="2"/>
  <c r="E62" i="2"/>
  <c r="E46" i="2"/>
  <c r="E30" i="2"/>
  <c r="E14" i="2"/>
  <c r="C33" i="2"/>
  <c r="C17" i="2"/>
  <c r="C95" i="2"/>
  <c r="B95" i="2"/>
  <c r="C79" i="2"/>
  <c r="B79" i="2"/>
  <c r="C63" i="2"/>
  <c r="B63" i="2"/>
  <c r="C47" i="2"/>
  <c r="D92" i="2"/>
  <c r="D76" i="2"/>
  <c r="D60" i="2"/>
  <c r="D44" i="2"/>
  <c r="D28" i="2"/>
  <c r="D12" i="2"/>
  <c r="E91" i="2"/>
  <c r="E75" i="2"/>
  <c r="E59" i="2"/>
  <c r="E43" i="2"/>
  <c r="E27" i="2"/>
  <c r="O32" i="2"/>
  <c r="N43" i="2"/>
  <c r="M43" i="2"/>
  <c r="O93" i="2"/>
  <c r="N87" i="2"/>
  <c r="M87" i="2"/>
  <c r="O61" i="2"/>
  <c r="O78" i="2"/>
  <c r="N78" i="2"/>
  <c r="M78" i="2"/>
  <c r="N46" i="2"/>
  <c r="M46" i="2"/>
  <c r="N17" i="2"/>
  <c r="M17" i="2"/>
  <c r="N3" i="2"/>
  <c r="O87" i="2"/>
  <c r="O25" i="2"/>
  <c r="O60" i="2"/>
  <c r="N66" i="2"/>
  <c r="M66" i="2"/>
  <c r="N28" i="2"/>
  <c r="M28" i="2"/>
  <c r="O27" i="2"/>
  <c r="O37" i="2"/>
  <c r="N40" i="2"/>
  <c r="M40" i="2"/>
  <c r="N92" i="2"/>
  <c r="M92" i="2"/>
  <c r="N97" i="2"/>
  <c r="M97" i="2"/>
  <c r="N15" i="2"/>
  <c r="M15" i="2"/>
  <c r="O80" i="2"/>
  <c r="O91" i="2"/>
  <c r="O96" i="2"/>
  <c r="N34" i="2"/>
  <c r="M34" i="2"/>
  <c r="N14" i="2"/>
  <c r="N21" i="2"/>
  <c r="M21" i="2"/>
  <c r="O9" i="2"/>
  <c r="N71" i="2"/>
  <c r="M71" i="2"/>
  <c r="N85" i="2"/>
  <c r="M85" i="2"/>
  <c r="O79" i="2"/>
  <c r="O76" i="2"/>
  <c r="N60" i="2"/>
  <c r="M60" i="2"/>
  <c r="N77" i="2"/>
  <c r="M77" i="2"/>
  <c r="N49" i="2"/>
  <c r="M49" i="2"/>
  <c r="O30" i="2"/>
  <c r="N20" i="2"/>
  <c r="M20" i="2"/>
  <c r="O24" i="2"/>
  <c r="O58" i="2"/>
  <c r="O34" i="2"/>
  <c r="I95" i="2"/>
  <c r="H95" i="2"/>
  <c r="I44" i="2"/>
  <c r="H44" i="2"/>
  <c r="J42" i="2"/>
  <c r="I79" i="2"/>
  <c r="H79" i="2"/>
  <c r="I25" i="2"/>
  <c r="H25" i="2"/>
  <c r="I86" i="2"/>
  <c r="H86" i="2"/>
  <c r="J20" i="2"/>
  <c r="I13" i="2"/>
  <c r="I23" i="2"/>
  <c r="H23" i="2"/>
  <c r="I27" i="2"/>
  <c r="H27" i="2"/>
  <c r="I89" i="2"/>
  <c r="H89" i="2"/>
  <c r="I32" i="2"/>
  <c r="H32" i="2"/>
  <c r="J30" i="2"/>
  <c r="I61" i="2"/>
  <c r="H61" i="2"/>
  <c r="J55" i="2"/>
  <c r="J91" i="2"/>
  <c r="I66" i="2"/>
  <c r="H66" i="2"/>
  <c r="I34" i="2"/>
  <c r="H34" i="2"/>
  <c r="J40" i="2"/>
  <c r="J8" i="2"/>
  <c r="J25" i="2"/>
  <c r="I47" i="2"/>
  <c r="H47" i="2"/>
  <c r="I68" i="2"/>
  <c r="H68" i="2"/>
  <c r="J66" i="2"/>
  <c r="I97" i="2"/>
  <c r="H97" i="2"/>
  <c r="J75" i="2"/>
  <c r="I80" i="2"/>
  <c r="H80" i="2"/>
  <c r="J28" i="2"/>
  <c r="J11" i="2"/>
  <c r="I71" i="2"/>
  <c r="H71" i="2"/>
  <c r="I31" i="2"/>
  <c r="H31" i="2"/>
  <c r="I72" i="2"/>
  <c r="H72" i="2"/>
  <c r="J70" i="2"/>
  <c r="I93" i="2"/>
  <c r="H93" i="2"/>
  <c r="I37" i="2"/>
  <c r="H37" i="2"/>
  <c r="J31" i="2"/>
  <c r="J86" i="2"/>
  <c r="I70" i="2"/>
  <c r="H70" i="2"/>
  <c r="I38" i="2"/>
  <c r="H38" i="2"/>
  <c r="J48" i="2"/>
  <c r="I35" i="2"/>
  <c r="H35" i="2"/>
  <c r="J57" i="2"/>
  <c r="J21" i="2"/>
  <c r="J80" i="2"/>
  <c r="J15" i="2"/>
  <c r="I55" i="2"/>
  <c r="H55" i="2"/>
  <c r="J49" i="2"/>
  <c r="O11" i="2"/>
  <c r="O92" i="2"/>
  <c r="O51" i="2"/>
  <c r="N24" i="2"/>
  <c r="M24" i="2"/>
  <c r="N65" i="2"/>
  <c r="M65" i="2"/>
  <c r="N25" i="2"/>
  <c r="M25" i="2"/>
  <c r="H8" i="3"/>
  <c r="B19" i="3"/>
  <c r="M6" i="3"/>
  <c r="B18" i="3"/>
  <c r="M14" i="2"/>
  <c r="B49" i="2"/>
  <c r="B15" i="3"/>
  <c r="B16" i="3"/>
  <c r="B17" i="3"/>
  <c r="H4" i="3"/>
  <c r="H5" i="3"/>
  <c r="H6" i="3"/>
  <c r="H7" i="3"/>
  <c r="B48" i="2"/>
  <c r="H16" i="2"/>
  <c r="M13" i="2"/>
  <c r="M12" i="2"/>
  <c r="H15" i="2"/>
  <c r="H14" i="2"/>
  <c r="H13" i="2"/>
  <c r="M4" i="3"/>
  <c r="M5" i="3"/>
  <c r="H4" i="2"/>
  <c r="B4" i="3"/>
  <c r="B5" i="3"/>
  <c r="B6" i="3"/>
  <c r="B7" i="3"/>
  <c r="B8" i="3"/>
  <c r="B9" i="3"/>
  <c r="B10" i="3"/>
  <c r="B11" i="3"/>
  <c r="B12" i="3"/>
  <c r="B13" i="3"/>
  <c r="B14" i="3"/>
  <c r="M10" i="2"/>
  <c r="M7" i="2"/>
  <c r="M8" i="2"/>
  <c r="M9" i="2"/>
  <c r="B4" i="2"/>
  <c r="B5" i="2"/>
  <c r="B6" i="2"/>
  <c r="R5" i="2"/>
  <c r="M4" i="2"/>
  <c r="M5" i="2"/>
  <c r="M6" i="2"/>
  <c r="M1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H6" i="2"/>
  <c r="H7" i="2"/>
  <c r="H8" i="2"/>
  <c r="H9" i="2"/>
  <c r="H10" i="2"/>
  <c r="H11" i="2"/>
  <c r="H12" i="2"/>
  <c r="H5" i="2"/>
  <c r="R4" i="2"/>
</calcChain>
</file>

<file path=xl/sharedStrings.xml><?xml version="1.0" encoding="utf-8"?>
<sst xmlns="http://schemas.openxmlformats.org/spreadsheetml/2006/main" count="211" uniqueCount="159">
  <si>
    <t>Total points</t>
  </si>
  <si>
    <t>MALE OPEN CATEGORY</t>
  </si>
  <si>
    <t>FEMALE OPEN</t>
  </si>
  <si>
    <t>category</t>
  </si>
  <si>
    <t>1st 11points, 2nd 9 points, 3rd 8 points etc</t>
  </si>
  <si>
    <t>Todd Oates</t>
  </si>
  <si>
    <t>Jim Tyson</t>
  </si>
  <si>
    <t>Ben Abdelnoor</t>
  </si>
  <si>
    <t>Dan Duxbury</t>
  </si>
  <si>
    <t>George Foster</t>
  </si>
  <si>
    <t>Rich Stevens</t>
  </si>
  <si>
    <t>Category</t>
  </si>
  <si>
    <t>Total Points</t>
  </si>
  <si>
    <t>Jack Wright</t>
  </si>
  <si>
    <t>Jim Evans</t>
  </si>
  <si>
    <t>Paul Knowles</t>
  </si>
  <si>
    <t>Cath Musetti</t>
  </si>
  <si>
    <t>Mike Barron</t>
  </si>
  <si>
    <t>John Helme</t>
  </si>
  <si>
    <t>Chris Waters</t>
  </si>
  <si>
    <t>Harry Shuell</t>
  </si>
  <si>
    <t>Neil Ashcroft</t>
  </si>
  <si>
    <t>John Armstrong</t>
  </si>
  <si>
    <t>Joe Mann</t>
  </si>
  <si>
    <t>Tom Gibbs</t>
  </si>
  <si>
    <t>Chloe Routledge</t>
  </si>
  <si>
    <t>Eleanor Knowles</t>
  </si>
  <si>
    <t>Tom Simpson</t>
  </si>
  <si>
    <t>Mike Eddy</t>
  </si>
  <si>
    <t>Adam Baird</t>
  </si>
  <si>
    <t>Neill Talbot</t>
  </si>
  <si>
    <t>Steve Brown</t>
  </si>
  <si>
    <t>Lee Knight</t>
  </si>
  <si>
    <t>Chris Hodgson</t>
  </si>
  <si>
    <t>Steph Jones</t>
  </si>
  <si>
    <t>Jane Reedy</t>
  </si>
  <si>
    <t>Britta Sendlhofer</t>
  </si>
  <si>
    <t>Neil McKenzie</t>
  </si>
  <si>
    <t>Jez Lefton</t>
  </si>
  <si>
    <t>Marcis Gubats</t>
  </si>
  <si>
    <t>Vincent Gregg</t>
  </si>
  <si>
    <t>Stu Shuttleworth</t>
  </si>
  <si>
    <t>Lou Roberts</t>
  </si>
  <si>
    <t>Jo Simpson</t>
  </si>
  <si>
    <t>Kate Ayres</t>
  </si>
  <si>
    <t>Becky Cash</t>
  </si>
  <si>
    <t>Gary Greenhow</t>
  </si>
  <si>
    <t>Calvin Routeledge</t>
  </si>
  <si>
    <t>Mike Troup</t>
  </si>
  <si>
    <t>Richard Tait</t>
  </si>
  <si>
    <t>Sarah Jones</t>
  </si>
  <si>
    <t>Paul Simpson</t>
  </si>
  <si>
    <t>Steve Ashworth</t>
  </si>
  <si>
    <t>Nicky Rylance</t>
  </si>
  <si>
    <t>Paula Bowen</t>
  </si>
  <si>
    <t>Chris Green</t>
  </si>
  <si>
    <t>John Matthews</t>
  </si>
  <si>
    <t>Jack Millar</t>
  </si>
  <si>
    <t>Tim Millar</t>
  </si>
  <si>
    <t>Richard Lecky Thompson</t>
  </si>
  <si>
    <t>John Gomersall</t>
  </si>
  <si>
    <t>Selwyn Wright</t>
  </si>
  <si>
    <t>Jonny Malley</t>
  </si>
  <si>
    <t>Peter Bray</t>
  </si>
  <si>
    <t>Matt Reedy</t>
  </si>
  <si>
    <t>Paul Tierney</t>
  </si>
  <si>
    <t>Gary Thorpe</t>
  </si>
  <si>
    <t>Tim Rothwell</t>
  </si>
  <si>
    <t>Tim Jenner</t>
  </si>
  <si>
    <t>Alexander Rothwell</t>
  </si>
  <si>
    <t>Daniel Grose</t>
  </si>
  <si>
    <t>Edmond Jackson</t>
  </si>
  <si>
    <t>Nigel Coe</t>
  </si>
  <si>
    <t>Sarah McCormack</t>
  </si>
  <si>
    <t>Counting Races</t>
  </si>
  <si>
    <t>V40</t>
  </si>
  <si>
    <t>V50</t>
  </si>
  <si>
    <t>V60</t>
  </si>
  <si>
    <t>Age Cat</t>
  </si>
  <si>
    <t>Points</t>
  </si>
  <si>
    <t>Posn</t>
  </si>
  <si>
    <t>Name</t>
  </si>
  <si>
    <t>FV40</t>
  </si>
  <si>
    <t>FV50</t>
  </si>
  <si>
    <t>FV60</t>
  </si>
  <si>
    <t>Overall</t>
  </si>
  <si>
    <t>FV70</t>
  </si>
  <si>
    <t>V70</t>
  </si>
  <si>
    <t>Downhill Race</t>
  </si>
  <si>
    <t>Paul Wright</t>
  </si>
  <si>
    <t>Matt Beresford</t>
  </si>
  <si>
    <t>Rob Harper</t>
  </si>
  <si>
    <t>John Hooson</t>
  </si>
  <si>
    <t>Tony Walker</t>
  </si>
  <si>
    <t>Neil Talbott</t>
  </si>
  <si>
    <t>Wayne Lees</t>
  </si>
  <si>
    <t>Alice Fellbaum</t>
  </si>
  <si>
    <t>Dorothy Pelly</t>
  </si>
  <si>
    <t>1st 21points, 2nd 19 points, 3rd 17 points, 4th 15, 5th 14, etc</t>
  </si>
  <si>
    <t>Paul Cornforth</t>
  </si>
  <si>
    <t>Karl Steinegger</t>
  </si>
  <si>
    <t>Adam Crowe</t>
  </si>
  <si>
    <t>Jim Sinton</t>
  </si>
  <si>
    <t>Hugo Hunt</t>
  </si>
  <si>
    <t>Lucy Donovan</t>
  </si>
  <si>
    <t>Leanne Ayres</t>
  </si>
  <si>
    <t>Oliver Gajdowski</t>
  </si>
  <si>
    <t>Adam Green</t>
  </si>
  <si>
    <t>Steve Freeman</t>
  </si>
  <si>
    <t>Kat Evans</t>
  </si>
  <si>
    <t>Chris Giles</t>
  </si>
  <si>
    <t>Anne Giles</t>
  </si>
  <si>
    <t>Libby Dixon</t>
  </si>
  <si>
    <t>Clough Head</t>
  </si>
  <si>
    <t>Carnethy</t>
  </si>
  <si>
    <t>Black Combe</t>
  </si>
  <si>
    <t>Loughrig</t>
  </si>
  <si>
    <t>Orienteering</t>
  </si>
  <si>
    <t>TBC</t>
  </si>
  <si>
    <t>Coniston</t>
  </si>
  <si>
    <t>Grasmere Gallop</t>
  </si>
  <si>
    <t>Howtown</t>
  </si>
  <si>
    <t>Up Hill</t>
  </si>
  <si>
    <t>Grizedale Horseshoe</t>
  </si>
  <si>
    <t>Two Riggs</t>
  </si>
  <si>
    <t>Kirkstone Handicap</t>
  </si>
  <si>
    <t>13 races, with your best 5 to count, with Male and Female V40/50/60/70 categories.</t>
  </si>
  <si>
    <t>Jon Rylance</t>
  </si>
  <si>
    <t>Kevin Baron</t>
  </si>
  <si>
    <t>Matthew Jackman</t>
  </si>
  <si>
    <t>Beth Hanson</t>
  </si>
  <si>
    <t>Karen Goodyear</t>
  </si>
  <si>
    <t>Matt Elkington</t>
  </si>
  <si>
    <t>Harry Watler</t>
  </si>
  <si>
    <t>Michelle Foxwell</t>
  </si>
  <si>
    <t>James Harris</t>
  </si>
  <si>
    <t>Ian Barnes</t>
  </si>
  <si>
    <t>Colin Griffiths</t>
  </si>
  <si>
    <t>Jack Wezont</t>
  </si>
  <si>
    <t>Sam Russel</t>
  </si>
  <si>
    <t>Simon Sampson</t>
  </si>
  <si>
    <t>Joe Edmondson</t>
  </si>
  <si>
    <t>Steve Hopwood</t>
  </si>
  <si>
    <t>Daz Slater</t>
  </si>
  <si>
    <t>John Rowlands</t>
  </si>
  <si>
    <t>Lauren Munro-Bennett</t>
  </si>
  <si>
    <t>Dan Grose</t>
  </si>
  <si>
    <t>Sarah Witte</t>
  </si>
  <si>
    <t>Kirsty Reade</t>
  </si>
  <si>
    <t>Jo Kilkenny</t>
  </si>
  <si>
    <t>Jane Laycock</t>
  </si>
  <si>
    <t>Calvin Routledge</t>
  </si>
  <si>
    <t>John Aylmore</t>
  </si>
  <si>
    <t>Jane Gomersall</t>
  </si>
  <si>
    <t>Megan Patterson</t>
  </si>
  <si>
    <t>AMBLESIDE AC SENIORS CLUB CHAMPIONSHIP 2019</t>
  </si>
  <si>
    <t>Carolyn Meneaud</t>
  </si>
  <si>
    <t>1pt=Attendance</t>
  </si>
  <si>
    <t>1pt=attendance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</si>
</sst>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3" xfId="0" applyBorder="1"/>
    <xf numFmtId="0" fontId="4" fillId="0" borderId="1" xfId="0" applyFont="1" applyBorder="1"/>
    <xf numFmtId="0" fontId="4" fillId="0" borderId="4" xfId="0" applyFont="1" applyBorder="1"/>
    <xf numFmtId="0" fontId="0" fillId="0" borderId="1" xfId="0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0" fillId="0" borderId="0" xfId="0" applyFont="1" applyProtection="1">
      <protection locked="0"/>
    </xf>
    <xf numFmtId="0" fontId="4" fillId="3" borderId="1" xfId="0" applyFont="1" applyFill="1" applyBorder="1" applyAlignment="1" applyProtection="1">
      <alignment textRotation="45"/>
      <protection locked="0"/>
    </xf>
    <xf numFmtId="16" fontId="0" fillId="3" borderId="1" xfId="0" applyNumberFormat="1" applyFont="1" applyFill="1" applyBorder="1" applyAlignment="1" applyProtection="1">
      <protection locked="0"/>
    </xf>
    <xf numFmtId="0" fontId="0" fillId="3" borderId="1" xfId="0" applyFont="1" applyFill="1" applyBorder="1" applyProtection="1">
      <protection locked="0"/>
    </xf>
    <xf numFmtId="16" fontId="4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Alignment="1" applyProtection="1">
      <alignment textRotation="45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1" fillId="0" borderId="5" xfId="0" applyFont="1" applyBorder="1" applyProtection="1"/>
    <xf numFmtId="0" fontId="4" fillId="3" borderId="1" xfId="0" applyFont="1" applyFill="1" applyBorder="1" applyAlignment="1" applyProtection="1">
      <alignment textRotation="45"/>
    </xf>
    <xf numFmtId="0" fontId="3" fillId="3" borderId="1" xfId="0" applyFont="1" applyFill="1" applyBorder="1" applyAlignment="1" applyProtection="1"/>
    <xf numFmtId="0" fontId="4" fillId="3" borderId="1" xfId="0" applyFont="1" applyFill="1" applyBorder="1" applyAlignment="1" applyProtection="1"/>
    <xf numFmtId="0" fontId="0" fillId="3" borderId="1" xfId="0" applyFont="1" applyFill="1" applyBorder="1" applyAlignment="1" applyProtection="1"/>
    <xf numFmtId="0" fontId="0" fillId="5" borderId="1" xfId="0" applyFont="1" applyFill="1" applyBorder="1" applyProtection="1"/>
    <xf numFmtId="0" fontId="0" fillId="4" borderId="1" xfId="0" applyFont="1" applyFill="1" applyBorder="1" applyProtection="1"/>
    <xf numFmtId="0" fontId="0" fillId="2" borderId="5" xfId="0" applyFill="1" applyBorder="1" applyProtection="1">
      <protection locked="0"/>
    </xf>
    <xf numFmtId="0" fontId="0" fillId="0" borderId="1" xfId="0" applyBorder="1" applyProtection="1"/>
    <xf numFmtId="0" fontId="0" fillId="2" borderId="1" xfId="0" applyFont="1" applyFill="1" applyBorder="1" applyProtection="1"/>
    <xf numFmtId="0" fontId="0" fillId="3" borderId="1" xfId="0" applyFont="1" applyFill="1" applyBorder="1" applyProtection="1"/>
    <xf numFmtId="16" fontId="4" fillId="3" borderId="1" xfId="0" applyNumberFormat="1" applyFont="1" applyFill="1" applyBorder="1" applyProtection="1"/>
    <xf numFmtId="0" fontId="3" fillId="2" borderId="5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0" fontId="0" fillId="2" borderId="1" xfId="0" applyFill="1" applyBorder="1" applyProtection="1"/>
    <xf numFmtId="0" fontId="4" fillId="3" borderId="5" xfId="0" applyFont="1" applyFill="1" applyBorder="1" applyAlignment="1" applyProtection="1">
      <alignment textRotation="45"/>
    </xf>
    <xf numFmtId="0" fontId="0" fillId="0" borderId="0" xfId="0" applyBorder="1"/>
    <xf numFmtId="0" fontId="4" fillId="3" borderId="0" xfId="0" applyFont="1" applyFill="1" applyBorder="1" applyAlignment="1" applyProtection="1">
      <alignment textRotation="45"/>
    </xf>
    <xf numFmtId="0" fontId="0" fillId="6" borderId="1" xfId="0" applyFont="1" applyFill="1" applyBorder="1" applyProtection="1"/>
    <xf numFmtId="0" fontId="4" fillId="0" borderId="0" xfId="0" applyFont="1" applyBorder="1" applyProtection="1"/>
    <xf numFmtId="0" fontId="4" fillId="3" borderId="3" xfId="0" applyFont="1" applyFill="1" applyBorder="1" applyAlignment="1" applyProtection="1">
      <alignment textRotation="45"/>
    </xf>
    <xf numFmtId="0" fontId="2" fillId="0" borderId="6" xfId="0" applyFont="1" applyBorder="1" applyProtection="1"/>
    <xf numFmtId="0" fontId="4" fillId="0" borderId="5" xfId="0" applyFont="1" applyBorder="1" applyProtection="1"/>
    <xf numFmtId="0" fontId="4" fillId="3" borderId="6" xfId="0" applyFont="1" applyFill="1" applyBorder="1" applyAlignment="1" applyProtection="1">
      <alignment textRotation="45"/>
    </xf>
    <xf numFmtId="0" fontId="0" fillId="0" borderId="2" xfId="0" applyBorder="1" applyProtection="1"/>
    <xf numFmtId="0" fontId="4" fillId="3" borderId="3" xfId="0" applyFont="1" applyFill="1" applyBorder="1" applyAlignment="1" applyProtection="1">
      <alignment textRotation="45"/>
      <protection locked="0"/>
    </xf>
    <xf numFmtId="0" fontId="4" fillId="2" borderId="7" xfId="0" applyFont="1" applyFill="1" applyBorder="1" applyProtection="1"/>
    <xf numFmtId="16" fontId="0" fillId="3" borderId="1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5" zoomScale="110" zoomScaleNormal="110" zoomScalePageLayoutView="110" workbookViewId="0">
      <selection activeCell="K22" sqref="K22"/>
    </sheetView>
  </sheetViews>
  <sheetFormatPr baseColWidth="10" defaultColWidth="8.83203125" defaultRowHeight="14" x14ac:dyDescent="0"/>
  <cols>
    <col min="1" max="1" width="20.5" style="21" customWidth="1"/>
    <col min="2" max="3" width="5.5" style="21" customWidth="1"/>
    <col min="4" max="4" width="11" style="22" customWidth="1"/>
    <col min="5" max="6" width="8.83203125" style="21"/>
    <col min="7" max="8" width="10.83203125" style="21" bestFit="1" customWidth="1"/>
    <col min="9" max="10" width="8.83203125" style="21"/>
    <col min="11" max="14" width="10.83203125" style="21" bestFit="1" customWidth="1"/>
    <col min="15" max="15" width="10.83203125" style="21" customWidth="1"/>
    <col min="16" max="17" width="10.83203125" style="21" bestFit="1" customWidth="1"/>
    <col min="18" max="18" width="8.83203125" style="20"/>
    <col min="19" max="19" width="44.5" style="21" customWidth="1"/>
    <col min="20" max="16384" width="8.83203125" style="21"/>
  </cols>
  <sheetData>
    <row r="1" spans="1:19" s="10" customFormat="1" ht="25" customHeight="1">
      <c r="A1" s="23" t="s">
        <v>155</v>
      </c>
      <c r="B1" s="24"/>
      <c r="C1" s="25"/>
      <c r="D1" s="46"/>
      <c r="E1" s="6"/>
      <c r="F1" s="6"/>
      <c r="G1" s="6"/>
      <c r="H1" s="23"/>
      <c r="I1" s="7"/>
      <c r="J1" s="7"/>
      <c r="K1" s="7"/>
      <c r="L1" s="7"/>
      <c r="M1" s="7"/>
      <c r="N1" s="7"/>
      <c r="O1" s="7"/>
      <c r="P1" s="7"/>
      <c r="Q1" s="7"/>
      <c r="R1" s="8"/>
      <c r="S1" s="9"/>
    </row>
    <row r="2" spans="1:19" s="10" customFormat="1" ht="25" customHeight="1">
      <c r="A2" s="26" t="s">
        <v>126</v>
      </c>
      <c r="B2" s="24"/>
      <c r="C2" s="48"/>
      <c r="D2" s="49"/>
      <c r="E2" s="6"/>
      <c r="F2" s="6"/>
      <c r="G2" s="6"/>
      <c r="H2" s="26"/>
      <c r="I2" s="7"/>
      <c r="J2" s="7"/>
      <c r="K2" s="7"/>
      <c r="L2" s="7"/>
      <c r="M2" s="7"/>
      <c r="N2" s="7"/>
      <c r="O2" s="7"/>
      <c r="P2" s="7"/>
      <c r="Q2" s="7"/>
      <c r="R2" s="8"/>
      <c r="S2" s="9"/>
    </row>
    <row r="3" spans="1:19" s="10" customFormat="1" ht="14" customHeight="1">
      <c r="A3" s="27"/>
      <c r="B3" s="27"/>
      <c r="C3" s="47"/>
      <c r="D3" s="47"/>
      <c r="E3" s="12" t="s">
        <v>4</v>
      </c>
      <c r="F3" s="11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8"/>
    </row>
    <row r="4" spans="1:19" s="10" customFormat="1" ht="81">
      <c r="A4" s="27"/>
      <c r="B4" s="27" t="s">
        <v>11</v>
      </c>
      <c r="C4" s="27" t="s">
        <v>74</v>
      </c>
      <c r="D4" s="27" t="s">
        <v>12</v>
      </c>
      <c r="E4" s="52" t="s">
        <v>113</v>
      </c>
      <c r="F4" s="52" t="s">
        <v>114</v>
      </c>
      <c r="G4" s="11" t="s">
        <v>115</v>
      </c>
      <c r="H4" s="11" t="s">
        <v>116</v>
      </c>
      <c r="I4" s="11" t="s">
        <v>117</v>
      </c>
      <c r="J4" s="11" t="s">
        <v>119</v>
      </c>
      <c r="K4" s="11" t="s">
        <v>120</v>
      </c>
      <c r="L4" s="11" t="s">
        <v>121</v>
      </c>
      <c r="M4" s="11" t="s">
        <v>122</v>
      </c>
      <c r="N4" s="11" t="s">
        <v>123</v>
      </c>
      <c r="O4" s="11" t="s">
        <v>88</v>
      </c>
      <c r="P4" s="11" t="s">
        <v>124</v>
      </c>
      <c r="Q4" s="11" t="s">
        <v>125</v>
      </c>
      <c r="R4" s="8"/>
    </row>
    <row r="5" spans="1:19" s="10" customFormat="1" ht="18" customHeight="1">
      <c r="A5" s="28" t="s">
        <v>2</v>
      </c>
      <c r="B5" s="29"/>
      <c r="C5" s="29"/>
      <c r="D5" s="30"/>
      <c r="E5" s="14">
        <v>43477</v>
      </c>
      <c r="F5" s="14">
        <v>43505</v>
      </c>
      <c r="G5" s="14">
        <v>43533</v>
      </c>
      <c r="H5" s="14">
        <v>43565</v>
      </c>
      <c r="I5" s="14">
        <v>43571</v>
      </c>
      <c r="J5" s="14">
        <v>43589</v>
      </c>
      <c r="K5" s="14">
        <v>43617</v>
      </c>
      <c r="L5" s="14">
        <v>43625</v>
      </c>
      <c r="M5" s="14" t="s">
        <v>118</v>
      </c>
      <c r="N5" s="14">
        <v>43715</v>
      </c>
      <c r="O5" s="14" t="s">
        <v>118</v>
      </c>
      <c r="P5" s="14">
        <v>43785</v>
      </c>
      <c r="Q5" s="14" t="s">
        <v>118</v>
      </c>
      <c r="R5" s="8"/>
    </row>
    <row r="6" spans="1:19" s="10" customFormat="1">
      <c r="A6" s="15" t="s">
        <v>96</v>
      </c>
      <c r="B6" s="16"/>
      <c r="C6" s="31">
        <f t="shared" ref="C6:C37" si="0">IF(COUNT(E6:Q6)=0,"",IF(COUNT(E6:Q6) &gt;5, 5, COUNT(E6:Q6)))</f>
        <v>2</v>
      </c>
      <c r="D6" s="32">
        <f t="shared" ref="D6:D37" si="1">IF(C6="","",SUM(IF(COUNT(E6:Q6)&gt;0,LARGE(E6:Q6,1),0),IF(COUNT(E6:Q6)&gt;1,LARGE(E6:Q6,2),0),IF(COUNT(E6:Q6)&gt;2,LARGE(E6:Q6,3),0),IF(COUNT(E6:Q6)&gt;3,LARGE(E6:Q6,4),0),IF(COUNT(E6:Q6)&gt;4,LARGE(E6:Q6,5),0)))</f>
        <v>36</v>
      </c>
      <c r="E6" s="7">
        <v>19</v>
      </c>
      <c r="F6" s="7"/>
      <c r="G6" s="7"/>
      <c r="H6" s="17">
        <v>17</v>
      </c>
      <c r="I6" s="7"/>
      <c r="J6" s="7"/>
      <c r="K6" s="7"/>
      <c r="L6" s="7"/>
      <c r="M6" s="7"/>
      <c r="N6" s="7"/>
      <c r="O6" s="7"/>
      <c r="P6" s="7"/>
      <c r="Q6" s="7"/>
      <c r="R6" s="8"/>
    </row>
    <row r="7" spans="1:19" s="10" customFormat="1">
      <c r="A7" s="15" t="s">
        <v>111</v>
      </c>
      <c r="B7" s="16">
        <v>50</v>
      </c>
      <c r="C7" s="31" t="str">
        <f t="shared" si="0"/>
        <v/>
      </c>
      <c r="D7" s="32" t="str">
        <f t="shared" si="1"/>
        <v/>
      </c>
      <c r="E7" s="7"/>
      <c r="F7" s="7"/>
      <c r="G7" s="7"/>
      <c r="H7" s="1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9" s="10" customFormat="1">
      <c r="A8" s="15" t="s">
        <v>45</v>
      </c>
      <c r="B8" s="16">
        <v>40</v>
      </c>
      <c r="C8" s="31" t="str">
        <f t="shared" si="0"/>
        <v/>
      </c>
      <c r="D8" s="32" t="str">
        <f t="shared" si="1"/>
        <v/>
      </c>
      <c r="E8" s="7"/>
      <c r="F8" s="7"/>
      <c r="G8" s="7"/>
      <c r="H8" s="1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9" s="10" customFormat="1">
      <c r="A9" s="15" t="s">
        <v>36</v>
      </c>
      <c r="B9" s="16">
        <v>40</v>
      </c>
      <c r="C9" s="31" t="str">
        <f t="shared" si="0"/>
        <v/>
      </c>
      <c r="D9" s="32" t="str">
        <f t="shared" si="1"/>
        <v/>
      </c>
      <c r="E9" s="7"/>
      <c r="F9" s="7"/>
      <c r="G9" s="7"/>
      <c r="H9" s="1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9" s="10" customFormat="1">
      <c r="A10" s="15" t="s">
        <v>16</v>
      </c>
      <c r="B10" s="16">
        <v>50</v>
      </c>
      <c r="C10" s="31">
        <f t="shared" si="0"/>
        <v>3</v>
      </c>
      <c r="D10" s="32">
        <f t="shared" si="1"/>
        <v>50</v>
      </c>
      <c r="E10" s="7">
        <v>16</v>
      </c>
      <c r="F10" s="7"/>
      <c r="G10" s="7">
        <v>21</v>
      </c>
      <c r="H10" s="17">
        <v>13</v>
      </c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9" s="10" customFormat="1">
      <c r="A11" s="15" t="s">
        <v>25</v>
      </c>
      <c r="B11" s="16"/>
      <c r="C11" s="31" t="str">
        <f t="shared" si="0"/>
        <v/>
      </c>
      <c r="D11" s="32" t="str">
        <f t="shared" si="1"/>
        <v/>
      </c>
      <c r="E11" s="7"/>
      <c r="F11" s="7"/>
      <c r="G11" s="7"/>
      <c r="H11" s="1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1:19" s="19" customFormat="1" ht="14" customHeight="1">
      <c r="A12" s="18" t="s">
        <v>97</v>
      </c>
      <c r="B12" s="16">
        <v>60</v>
      </c>
      <c r="C12" s="31">
        <f t="shared" si="0"/>
        <v>3</v>
      </c>
      <c r="D12" s="32">
        <f t="shared" si="1"/>
        <v>49</v>
      </c>
      <c r="E12" s="7"/>
      <c r="F12" s="7"/>
      <c r="G12" s="7">
        <v>19</v>
      </c>
      <c r="H12" s="17">
        <v>11</v>
      </c>
      <c r="I12" s="7">
        <v>19</v>
      </c>
      <c r="J12" s="7"/>
      <c r="K12" s="7"/>
      <c r="L12" s="7"/>
      <c r="M12" s="7"/>
      <c r="N12" s="7"/>
      <c r="O12" s="7"/>
      <c r="P12" s="7"/>
      <c r="Q12" s="7"/>
      <c r="R12" s="8"/>
    </row>
    <row r="13" spans="1:19" s="10" customFormat="1">
      <c r="A13" s="15" t="s">
        <v>26</v>
      </c>
      <c r="B13" s="16">
        <v>40</v>
      </c>
      <c r="C13" s="31" t="str">
        <f t="shared" si="0"/>
        <v/>
      </c>
      <c r="D13" s="32" t="str">
        <f t="shared" si="1"/>
        <v/>
      </c>
      <c r="E13" s="7"/>
      <c r="F13" s="7"/>
      <c r="G13" s="7"/>
      <c r="H13" s="1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1:19" s="10" customFormat="1">
      <c r="A14" s="15" t="s">
        <v>35</v>
      </c>
      <c r="B14" s="16">
        <v>40</v>
      </c>
      <c r="C14" s="31" t="str">
        <f t="shared" si="0"/>
        <v/>
      </c>
      <c r="D14" s="32" t="str">
        <f t="shared" si="1"/>
        <v/>
      </c>
      <c r="E14" s="7"/>
      <c r="F14" s="7"/>
      <c r="G14" s="7"/>
      <c r="H14" s="1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9" s="10" customFormat="1">
      <c r="A15" s="15" t="s">
        <v>43</v>
      </c>
      <c r="B15" s="16"/>
      <c r="C15" s="31">
        <f t="shared" si="0"/>
        <v>2</v>
      </c>
      <c r="D15" s="32">
        <f t="shared" si="1"/>
        <v>34</v>
      </c>
      <c r="E15" s="7"/>
      <c r="F15" s="7"/>
      <c r="G15" s="7"/>
      <c r="H15" s="17">
        <v>16</v>
      </c>
      <c r="I15" s="7">
        <v>18</v>
      </c>
      <c r="J15" s="7"/>
      <c r="K15" s="7"/>
      <c r="L15" s="7"/>
      <c r="M15" s="7"/>
      <c r="N15" s="7"/>
      <c r="O15" s="7"/>
      <c r="P15" s="7"/>
      <c r="Q15" s="7"/>
      <c r="R15" s="8"/>
    </row>
    <row r="16" spans="1:19" s="10" customFormat="1">
      <c r="A16" s="15" t="s">
        <v>109</v>
      </c>
      <c r="B16" s="16"/>
      <c r="C16" s="31">
        <f t="shared" si="0"/>
        <v>3</v>
      </c>
      <c r="D16" s="32">
        <f t="shared" si="1"/>
        <v>28</v>
      </c>
      <c r="E16" s="7">
        <v>17</v>
      </c>
      <c r="F16" s="7"/>
      <c r="G16" s="7"/>
      <c r="H16" s="17">
        <v>10</v>
      </c>
      <c r="I16" s="7">
        <v>1</v>
      </c>
      <c r="J16" s="7"/>
      <c r="K16" s="7"/>
      <c r="L16" s="7"/>
      <c r="M16" s="7"/>
      <c r="N16" s="7"/>
      <c r="O16" s="7"/>
      <c r="P16" s="7"/>
      <c r="Q16" s="7"/>
      <c r="R16" s="8"/>
    </row>
    <row r="17" spans="1:18" s="10" customFormat="1">
      <c r="A17" s="15" t="s">
        <v>44</v>
      </c>
      <c r="B17" s="16">
        <v>50</v>
      </c>
      <c r="C17" s="31" t="str">
        <f t="shared" si="0"/>
        <v/>
      </c>
      <c r="D17" s="32" t="str">
        <f t="shared" si="1"/>
        <v/>
      </c>
      <c r="E17" s="7"/>
      <c r="F17" s="7"/>
      <c r="G17" s="7"/>
      <c r="H17" s="1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1:18" s="10" customFormat="1">
      <c r="A18" s="15" t="s">
        <v>131</v>
      </c>
      <c r="B18" s="16">
        <v>60</v>
      </c>
      <c r="C18" s="31">
        <f t="shared" si="0"/>
        <v>3</v>
      </c>
      <c r="D18" s="32">
        <f t="shared" si="1"/>
        <v>42</v>
      </c>
      <c r="E18" s="7">
        <v>15</v>
      </c>
      <c r="F18" s="7">
        <v>18</v>
      </c>
      <c r="G18" s="7"/>
      <c r="H18" s="17">
        <v>9</v>
      </c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s="10" customFormat="1">
      <c r="A19" s="15" t="s">
        <v>105</v>
      </c>
      <c r="B19" s="16"/>
      <c r="C19" s="31" t="str">
        <f t="shared" si="0"/>
        <v/>
      </c>
      <c r="D19" s="32" t="str">
        <f t="shared" si="1"/>
        <v/>
      </c>
      <c r="E19" s="7"/>
      <c r="F19" s="7"/>
      <c r="G19" s="7"/>
      <c r="H19" s="1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s="10" customFormat="1">
      <c r="A20" s="15" t="s">
        <v>112</v>
      </c>
      <c r="B20" s="16">
        <v>40</v>
      </c>
      <c r="C20" s="31" t="str">
        <f t="shared" si="0"/>
        <v/>
      </c>
      <c r="D20" s="32" t="str">
        <f t="shared" si="1"/>
        <v/>
      </c>
      <c r="E20" s="7"/>
      <c r="F20" s="7"/>
      <c r="G20" s="7"/>
      <c r="H20" s="1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1:18">
      <c r="A21" s="15" t="s">
        <v>42</v>
      </c>
      <c r="B21" s="16">
        <v>40</v>
      </c>
      <c r="C21" s="31">
        <f t="shared" si="0"/>
        <v>1</v>
      </c>
      <c r="D21" s="32">
        <f t="shared" si="1"/>
        <v>19</v>
      </c>
      <c r="E21" s="7"/>
      <c r="F21" s="7"/>
      <c r="G21" s="7"/>
      <c r="H21" s="17">
        <v>19</v>
      </c>
      <c r="I21" s="7"/>
      <c r="J21" s="7"/>
      <c r="K21" s="7"/>
      <c r="L21" s="7"/>
      <c r="M21" s="7"/>
      <c r="N21" s="7"/>
      <c r="O21" s="7"/>
      <c r="P21" s="7"/>
      <c r="Q21" s="7"/>
    </row>
    <row r="22" spans="1:18">
      <c r="A22" s="15" t="s">
        <v>104</v>
      </c>
      <c r="B22" s="16"/>
      <c r="C22" s="31" t="str">
        <f t="shared" si="0"/>
        <v/>
      </c>
      <c r="D22" s="32" t="str">
        <f t="shared" si="1"/>
        <v/>
      </c>
      <c r="E22" s="7"/>
      <c r="F22" s="7"/>
      <c r="G22" s="7"/>
      <c r="H22" s="17"/>
      <c r="I22" s="7"/>
      <c r="J22" s="7"/>
      <c r="K22" s="7"/>
      <c r="L22" s="7"/>
      <c r="M22" s="7"/>
      <c r="N22" s="7"/>
      <c r="O22" s="7"/>
      <c r="P22" s="7"/>
      <c r="Q22" s="7"/>
    </row>
    <row r="23" spans="1:18">
      <c r="A23" s="15" t="s">
        <v>53</v>
      </c>
      <c r="B23" s="16">
        <v>40</v>
      </c>
      <c r="C23" s="31" t="str">
        <f t="shared" si="0"/>
        <v/>
      </c>
      <c r="D23" s="32" t="str">
        <f t="shared" si="1"/>
        <v/>
      </c>
      <c r="E23" s="7"/>
      <c r="F23" s="7"/>
      <c r="G23" s="7"/>
      <c r="H23" s="17"/>
      <c r="I23" s="7"/>
      <c r="J23" s="7"/>
      <c r="K23" s="7"/>
      <c r="L23" s="7"/>
      <c r="M23" s="7"/>
      <c r="N23" s="7"/>
      <c r="O23" s="7"/>
      <c r="P23" s="7"/>
      <c r="Q23" s="7"/>
    </row>
    <row r="24" spans="1:18" ht="14" customHeight="1">
      <c r="A24" s="15" t="s">
        <v>54</v>
      </c>
      <c r="B24" s="16">
        <v>40</v>
      </c>
      <c r="C24" s="31" t="str">
        <f t="shared" si="0"/>
        <v/>
      </c>
      <c r="D24" s="32" t="str">
        <f t="shared" si="1"/>
        <v/>
      </c>
      <c r="E24" s="7"/>
      <c r="F24" s="7"/>
      <c r="G24" s="7"/>
      <c r="H24" s="17"/>
      <c r="I24" s="7"/>
      <c r="J24" s="7"/>
      <c r="K24" s="7"/>
      <c r="L24" s="7"/>
      <c r="M24" s="7"/>
      <c r="N24" s="7"/>
      <c r="O24" s="7"/>
      <c r="P24" s="7"/>
      <c r="Q24" s="7"/>
    </row>
    <row r="25" spans="1:18">
      <c r="A25" s="15" t="s">
        <v>50</v>
      </c>
      <c r="B25" s="16">
        <v>40</v>
      </c>
      <c r="C25" s="31" t="str">
        <f t="shared" si="0"/>
        <v/>
      </c>
      <c r="D25" s="32" t="str">
        <f t="shared" si="1"/>
        <v/>
      </c>
      <c r="E25" s="7"/>
      <c r="F25" s="7"/>
      <c r="G25" s="7"/>
      <c r="H25" s="17"/>
      <c r="I25" s="7"/>
      <c r="J25" s="7"/>
      <c r="K25" s="7"/>
      <c r="L25" s="7"/>
      <c r="M25" s="7"/>
      <c r="N25" s="7"/>
      <c r="O25" s="7"/>
      <c r="P25" s="7"/>
      <c r="Q25" s="7"/>
    </row>
    <row r="26" spans="1:18">
      <c r="A26" s="15" t="s">
        <v>73</v>
      </c>
      <c r="B26" s="16"/>
      <c r="C26" s="31">
        <f t="shared" si="0"/>
        <v>2</v>
      </c>
      <c r="D26" s="32">
        <f t="shared" si="1"/>
        <v>42</v>
      </c>
      <c r="E26" s="7"/>
      <c r="F26" s="7">
        <v>21</v>
      </c>
      <c r="G26" s="7"/>
      <c r="H26" s="17">
        <v>21</v>
      </c>
      <c r="I26" s="7"/>
      <c r="J26" s="7"/>
      <c r="K26" s="7"/>
      <c r="L26" s="7"/>
      <c r="M26" s="7"/>
      <c r="N26" s="7"/>
      <c r="O26" s="7"/>
      <c r="P26" s="7"/>
      <c r="Q26" s="7"/>
    </row>
    <row r="27" spans="1:18">
      <c r="A27" s="15" t="s">
        <v>34</v>
      </c>
      <c r="B27" s="16"/>
      <c r="C27" s="31" t="str">
        <f t="shared" si="0"/>
        <v/>
      </c>
      <c r="D27" s="32" t="str">
        <f t="shared" si="1"/>
        <v/>
      </c>
      <c r="E27" s="7"/>
      <c r="F27" s="7"/>
      <c r="G27" s="7"/>
      <c r="H27" s="17"/>
      <c r="I27" s="7"/>
      <c r="J27" s="7"/>
      <c r="K27" s="7"/>
      <c r="L27" s="7"/>
      <c r="M27" s="7"/>
      <c r="N27" s="7"/>
      <c r="O27" s="7"/>
      <c r="P27" s="7"/>
      <c r="Q27" s="7"/>
    </row>
    <row r="28" spans="1:18">
      <c r="A28" s="15"/>
      <c r="B28" s="16"/>
      <c r="C28" s="31" t="str">
        <f t="shared" si="0"/>
        <v/>
      </c>
      <c r="D28" s="32" t="str">
        <f t="shared" si="1"/>
        <v/>
      </c>
      <c r="E28" s="7"/>
      <c r="F28" s="7"/>
      <c r="G28" s="7"/>
      <c r="H28" s="17"/>
      <c r="I28" s="7"/>
      <c r="J28" s="7"/>
      <c r="K28" s="7"/>
      <c r="L28" s="7"/>
      <c r="M28" s="7"/>
      <c r="N28" s="7"/>
      <c r="O28" s="7"/>
      <c r="P28" s="7"/>
      <c r="Q28" s="7"/>
    </row>
    <row r="29" spans="1:18">
      <c r="A29" s="15" t="s">
        <v>130</v>
      </c>
      <c r="B29" s="16"/>
      <c r="C29" s="31">
        <f t="shared" si="0"/>
        <v>2</v>
      </c>
      <c r="D29" s="32">
        <f t="shared" si="1"/>
        <v>42</v>
      </c>
      <c r="E29" s="7">
        <v>21</v>
      </c>
      <c r="F29" s="7"/>
      <c r="G29" s="7"/>
      <c r="H29" s="17"/>
      <c r="I29" s="7">
        <v>21</v>
      </c>
      <c r="J29" s="7"/>
      <c r="K29" s="7"/>
      <c r="L29" s="7"/>
      <c r="M29" s="7"/>
      <c r="N29" s="7"/>
      <c r="O29" s="7"/>
      <c r="P29" s="7"/>
      <c r="Q29" s="7"/>
    </row>
    <row r="30" spans="1:18">
      <c r="A30" s="15" t="s">
        <v>53</v>
      </c>
      <c r="B30" s="16">
        <v>40</v>
      </c>
      <c r="C30" s="31">
        <f t="shared" si="0"/>
        <v>2</v>
      </c>
      <c r="D30" s="32">
        <f t="shared" si="1"/>
        <v>19</v>
      </c>
      <c r="E30" s="7">
        <v>18</v>
      </c>
      <c r="F30" s="7"/>
      <c r="G30" s="7"/>
      <c r="H30" s="17"/>
      <c r="I30" s="7">
        <v>1</v>
      </c>
      <c r="J30" s="7"/>
      <c r="K30" s="7"/>
      <c r="L30" s="7"/>
      <c r="M30" s="7"/>
      <c r="N30" s="7"/>
      <c r="O30" s="7"/>
      <c r="P30" s="7"/>
      <c r="Q30" s="7"/>
    </row>
    <row r="31" spans="1:18">
      <c r="A31" s="15" t="s">
        <v>134</v>
      </c>
      <c r="B31" s="16">
        <v>40</v>
      </c>
      <c r="C31" s="31">
        <f t="shared" si="0"/>
        <v>1</v>
      </c>
      <c r="D31" s="32">
        <f t="shared" si="1"/>
        <v>19</v>
      </c>
      <c r="E31" s="7"/>
      <c r="F31" s="7">
        <v>19</v>
      </c>
      <c r="G31" s="7"/>
      <c r="H31" s="17"/>
      <c r="I31" s="7"/>
      <c r="J31" s="7"/>
      <c r="K31" s="7"/>
      <c r="L31" s="7"/>
      <c r="M31" s="7"/>
      <c r="N31" s="7"/>
      <c r="O31" s="7"/>
      <c r="P31" s="7"/>
      <c r="Q31" s="7"/>
    </row>
    <row r="32" spans="1:18">
      <c r="A32" s="15" t="s">
        <v>145</v>
      </c>
      <c r="B32" s="16"/>
      <c r="C32" s="31">
        <f t="shared" si="0"/>
        <v>1</v>
      </c>
      <c r="D32" s="32">
        <f t="shared" si="1"/>
        <v>18</v>
      </c>
      <c r="E32" s="7"/>
      <c r="F32" s="7"/>
      <c r="G32" s="7"/>
      <c r="H32" s="17">
        <v>18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ht="14" customHeight="1">
      <c r="A33" s="15" t="s">
        <v>147</v>
      </c>
      <c r="B33" s="16"/>
      <c r="C33" s="31">
        <f t="shared" si="0"/>
        <v>1</v>
      </c>
      <c r="D33" s="32">
        <f t="shared" si="1"/>
        <v>15</v>
      </c>
      <c r="E33" s="7"/>
      <c r="F33" s="7"/>
      <c r="G33" s="7"/>
      <c r="H33" s="17">
        <v>15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>
      <c r="A34" s="15" t="s">
        <v>148</v>
      </c>
      <c r="B34" s="16"/>
      <c r="C34" s="31">
        <f t="shared" si="0"/>
        <v>1</v>
      </c>
      <c r="D34" s="32">
        <f t="shared" si="1"/>
        <v>14</v>
      </c>
      <c r="E34" s="7"/>
      <c r="F34" s="7"/>
      <c r="G34" s="7"/>
      <c r="H34" s="17">
        <v>14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14" customHeight="1">
      <c r="A35" s="15" t="s">
        <v>149</v>
      </c>
      <c r="B35" s="16"/>
      <c r="C35" s="31">
        <f t="shared" si="0"/>
        <v>1</v>
      </c>
      <c r="D35" s="32">
        <f t="shared" si="1"/>
        <v>12</v>
      </c>
      <c r="E35" s="7"/>
      <c r="F35" s="7"/>
      <c r="G35" s="7"/>
      <c r="H35" s="17">
        <v>12</v>
      </c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15" t="s">
        <v>150</v>
      </c>
      <c r="B36" s="16">
        <v>70</v>
      </c>
      <c r="C36" s="31">
        <f t="shared" si="0"/>
        <v>1</v>
      </c>
      <c r="D36" s="32">
        <f t="shared" si="1"/>
        <v>3</v>
      </c>
      <c r="E36" s="7"/>
      <c r="F36" s="7"/>
      <c r="G36" s="7"/>
      <c r="H36" s="17">
        <v>3</v>
      </c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15" t="s">
        <v>153</v>
      </c>
      <c r="B37" s="16">
        <v>60</v>
      </c>
      <c r="C37" s="31">
        <f t="shared" si="0"/>
        <v>1</v>
      </c>
      <c r="D37" s="32">
        <f t="shared" si="1"/>
        <v>18</v>
      </c>
      <c r="E37" s="7"/>
      <c r="F37" s="7"/>
      <c r="G37" s="7"/>
      <c r="H37" s="17"/>
      <c r="I37" s="7">
        <v>18</v>
      </c>
      <c r="J37" s="7"/>
      <c r="K37" s="7"/>
      <c r="L37" s="7"/>
      <c r="M37" s="7"/>
      <c r="N37" s="7"/>
      <c r="O37" s="7"/>
      <c r="P37" s="7"/>
      <c r="Q37" s="7"/>
    </row>
    <row r="38" spans="1:17">
      <c r="A38" s="15" t="s">
        <v>154</v>
      </c>
      <c r="B38" s="16"/>
      <c r="C38" s="31">
        <f t="shared" ref="C38:C69" si="2">IF(COUNT(E38:Q38)=0,"",IF(COUNT(E38:Q38) &gt;5, 5, COUNT(E38:Q38)))</f>
        <v>1</v>
      </c>
      <c r="D38" s="32">
        <f t="shared" ref="D38:D69" si="3">IF(C38="","",SUM(IF(COUNT(E38:Q38)&gt;0,LARGE(E38:Q38,1),0),IF(COUNT(E38:Q38)&gt;1,LARGE(E38:Q38,2),0),IF(COUNT(E38:Q38)&gt;2,LARGE(E38:Q38,3),0),IF(COUNT(E38:Q38)&gt;3,LARGE(E38:Q38,4),0),IF(COUNT(E38:Q38)&gt;4,LARGE(E38:Q38,5),0)))</f>
        <v>16</v>
      </c>
      <c r="E38" s="7"/>
      <c r="F38" s="7"/>
      <c r="G38" s="7"/>
      <c r="H38" s="17"/>
      <c r="I38" s="7">
        <v>16</v>
      </c>
      <c r="J38" s="7"/>
      <c r="K38" s="7"/>
      <c r="L38" s="7"/>
      <c r="M38" s="7"/>
      <c r="N38" s="7"/>
      <c r="O38" s="7"/>
      <c r="P38" s="7"/>
      <c r="Q38" s="7"/>
    </row>
    <row r="39" spans="1:17">
      <c r="A39" s="15" t="s">
        <v>156</v>
      </c>
      <c r="B39" s="16"/>
      <c r="C39" s="31">
        <f t="shared" si="2"/>
        <v>2</v>
      </c>
      <c r="D39" s="32">
        <f t="shared" si="3"/>
        <v>19</v>
      </c>
      <c r="E39" s="7"/>
      <c r="F39" s="7"/>
      <c r="G39" s="7">
        <v>18</v>
      </c>
      <c r="H39" s="17"/>
      <c r="I39" s="7">
        <v>1</v>
      </c>
      <c r="J39" s="7"/>
      <c r="K39" s="7"/>
      <c r="L39" s="7"/>
      <c r="M39" s="7"/>
      <c r="N39" s="7"/>
      <c r="O39" s="7"/>
      <c r="P39" s="7"/>
      <c r="Q39" s="7"/>
    </row>
    <row r="40" spans="1:17">
      <c r="A40" s="15"/>
      <c r="B40" s="16"/>
      <c r="C40" s="31" t="str">
        <f t="shared" si="2"/>
        <v/>
      </c>
      <c r="D40" s="32" t="str">
        <f t="shared" si="3"/>
        <v/>
      </c>
      <c r="E40" s="7"/>
      <c r="F40" s="7"/>
      <c r="G40" s="7"/>
      <c r="H40" s="17"/>
      <c r="I40" s="7" t="s">
        <v>158</v>
      </c>
      <c r="J40" s="7"/>
      <c r="K40" s="7"/>
      <c r="L40" s="7"/>
      <c r="M40" s="7"/>
      <c r="N40" s="7"/>
      <c r="O40" s="7"/>
      <c r="P40" s="7"/>
      <c r="Q40" s="7"/>
    </row>
    <row r="41" spans="1:17">
      <c r="A41" s="15"/>
      <c r="B41" s="16"/>
      <c r="C41" s="31" t="str">
        <f t="shared" si="2"/>
        <v/>
      </c>
      <c r="D41" s="32" t="str">
        <f t="shared" si="3"/>
        <v/>
      </c>
      <c r="E41" s="7"/>
      <c r="F41" s="7"/>
      <c r="G41" s="7"/>
      <c r="H41" s="1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15"/>
      <c r="B42" s="16"/>
      <c r="C42" s="31" t="str">
        <f t="shared" si="2"/>
        <v/>
      </c>
      <c r="D42" s="32" t="str">
        <f t="shared" si="3"/>
        <v/>
      </c>
      <c r="E42" s="7"/>
      <c r="F42" s="7"/>
      <c r="G42" s="7"/>
      <c r="H42" s="1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15"/>
      <c r="B43" s="16"/>
      <c r="C43" s="31" t="str">
        <f t="shared" si="2"/>
        <v/>
      </c>
      <c r="D43" s="32" t="str">
        <f t="shared" si="3"/>
        <v/>
      </c>
      <c r="E43" s="7"/>
      <c r="F43" s="7"/>
      <c r="G43" s="7"/>
      <c r="H43" s="1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15"/>
      <c r="B44" s="16"/>
      <c r="C44" s="31" t="str">
        <f t="shared" si="2"/>
        <v/>
      </c>
      <c r="D44" s="32" t="str">
        <f t="shared" si="3"/>
        <v/>
      </c>
      <c r="E44" s="7"/>
      <c r="F44" s="7"/>
      <c r="G44" s="7"/>
      <c r="H44" s="1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15"/>
      <c r="B45" s="16"/>
      <c r="C45" s="31" t="str">
        <f t="shared" si="2"/>
        <v/>
      </c>
      <c r="D45" s="32" t="str">
        <f t="shared" si="3"/>
        <v/>
      </c>
      <c r="E45" s="7"/>
      <c r="F45" s="7"/>
      <c r="G45" s="7"/>
      <c r="H45" s="1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15"/>
      <c r="B46" s="16"/>
      <c r="C46" s="31" t="str">
        <f t="shared" si="2"/>
        <v/>
      </c>
      <c r="D46" s="32" t="str">
        <f t="shared" si="3"/>
        <v/>
      </c>
      <c r="E46" s="7"/>
      <c r="F46" s="7"/>
      <c r="G46" s="7"/>
      <c r="H46" s="1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15"/>
      <c r="B47" s="16"/>
      <c r="C47" s="31" t="str">
        <f t="shared" si="2"/>
        <v/>
      </c>
      <c r="D47" s="32" t="str">
        <f t="shared" si="3"/>
        <v/>
      </c>
      <c r="E47" s="7"/>
      <c r="F47" s="7"/>
      <c r="G47" s="7"/>
      <c r="H47" s="1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15"/>
      <c r="B48" s="16"/>
      <c r="C48" s="31" t="str">
        <f t="shared" si="2"/>
        <v/>
      </c>
      <c r="D48" s="32" t="str">
        <f t="shared" si="3"/>
        <v/>
      </c>
      <c r="E48" s="7"/>
      <c r="F48" s="7"/>
      <c r="G48" s="7"/>
      <c r="H48" s="1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15"/>
      <c r="B49" s="16"/>
      <c r="C49" s="31" t="str">
        <f t="shared" si="2"/>
        <v/>
      </c>
      <c r="D49" s="32" t="str">
        <f t="shared" si="3"/>
        <v/>
      </c>
      <c r="E49" s="7"/>
      <c r="F49" s="7"/>
      <c r="G49" s="7"/>
      <c r="H49" s="1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15"/>
      <c r="B50" s="16"/>
      <c r="C50" s="31" t="str">
        <f t="shared" si="2"/>
        <v/>
      </c>
      <c r="D50" s="32" t="str">
        <f t="shared" si="3"/>
        <v/>
      </c>
      <c r="E50" s="7"/>
      <c r="F50" s="7"/>
      <c r="G50" s="7"/>
      <c r="H50" s="1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15"/>
      <c r="B51" s="16"/>
      <c r="C51" s="31" t="str">
        <f t="shared" si="2"/>
        <v/>
      </c>
      <c r="D51" s="32" t="str">
        <f t="shared" si="3"/>
        <v/>
      </c>
      <c r="E51" s="7"/>
      <c r="F51" s="7"/>
      <c r="G51" s="7"/>
      <c r="H51" s="1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15"/>
      <c r="B52" s="16"/>
      <c r="C52" s="31" t="str">
        <f t="shared" si="2"/>
        <v/>
      </c>
      <c r="D52" s="32" t="str">
        <f t="shared" si="3"/>
        <v/>
      </c>
      <c r="E52" s="7"/>
      <c r="F52" s="7"/>
      <c r="G52" s="7"/>
      <c r="H52" s="1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15"/>
      <c r="B53" s="16"/>
      <c r="C53" s="31" t="str">
        <f t="shared" si="2"/>
        <v/>
      </c>
      <c r="D53" s="32" t="str">
        <f t="shared" si="3"/>
        <v/>
      </c>
      <c r="E53" s="7"/>
      <c r="F53" s="7"/>
      <c r="G53" s="7"/>
      <c r="H53" s="1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15"/>
      <c r="B54" s="16"/>
      <c r="C54" s="31" t="str">
        <f t="shared" si="2"/>
        <v/>
      </c>
      <c r="D54" s="32" t="str">
        <f t="shared" si="3"/>
        <v/>
      </c>
      <c r="E54" s="7"/>
      <c r="F54" s="7"/>
      <c r="G54" s="7"/>
      <c r="H54" s="1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15"/>
      <c r="B55" s="16"/>
      <c r="C55" s="31" t="str">
        <f t="shared" si="2"/>
        <v/>
      </c>
      <c r="D55" s="32" t="str">
        <f t="shared" si="3"/>
        <v/>
      </c>
      <c r="E55" s="7"/>
      <c r="F55" s="7"/>
      <c r="G55" s="7"/>
      <c r="H55" s="1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15"/>
      <c r="B56" s="16"/>
      <c r="C56" s="31" t="str">
        <f t="shared" si="2"/>
        <v/>
      </c>
      <c r="D56" s="32" t="str">
        <f t="shared" si="3"/>
        <v/>
      </c>
      <c r="E56" s="7"/>
      <c r="F56" s="7"/>
      <c r="G56" s="7"/>
      <c r="H56" s="1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A57" s="15"/>
      <c r="B57" s="16"/>
      <c r="C57" s="31" t="str">
        <f t="shared" si="2"/>
        <v/>
      </c>
      <c r="D57" s="32" t="str">
        <f t="shared" si="3"/>
        <v/>
      </c>
      <c r="E57" s="7"/>
      <c r="F57" s="7"/>
      <c r="G57" s="7"/>
      <c r="H57" s="17"/>
      <c r="I57" s="7"/>
      <c r="J57" s="7"/>
      <c r="K57" s="7"/>
      <c r="L57" s="7"/>
      <c r="M57" s="7"/>
      <c r="N57" s="7"/>
      <c r="O57" s="7"/>
      <c r="P57" s="7"/>
      <c r="Q57" s="7"/>
    </row>
    <row r="58" spans="1:17">
      <c r="A58" s="15"/>
      <c r="B58" s="16"/>
      <c r="C58" s="31" t="str">
        <f t="shared" si="2"/>
        <v/>
      </c>
      <c r="D58" s="32" t="str">
        <f t="shared" si="3"/>
        <v/>
      </c>
      <c r="E58" s="7"/>
      <c r="F58" s="7"/>
      <c r="G58" s="7"/>
      <c r="H58" s="17"/>
      <c r="I58" s="7"/>
      <c r="J58" s="7"/>
      <c r="K58" s="7"/>
      <c r="L58" s="7"/>
      <c r="M58" s="7"/>
      <c r="N58" s="7"/>
      <c r="O58" s="7"/>
      <c r="P58" s="7"/>
      <c r="Q58" s="7"/>
    </row>
    <row r="59" spans="1:17">
      <c r="A59" s="15"/>
      <c r="B59" s="16"/>
      <c r="C59" s="31" t="str">
        <f t="shared" si="2"/>
        <v/>
      </c>
      <c r="D59" s="32" t="str">
        <f t="shared" si="3"/>
        <v/>
      </c>
      <c r="E59" s="7"/>
      <c r="F59" s="7"/>
      <c r="G59" s="7"/>
      <c r="H59" s="1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A60" s="15"/>
      <c r="B60" s="16"/>
      <c r="C60" s="31" t="str">
        <f t="shared" si="2"/>
        <v/>
      </c>
      <c r="D60" s="32" t="str">
        <f t="shared" si="3"/>
        <v/>
      </c>
      <c r="E60" s="7"/>
      <c r="F60" s="7"/>
      <c r="G60" s="7"/>
      <c r="H60" s="1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A61" s="15"/>
      <c r="B61" s="16"/>
      <c r="C61" s="31" t="str">
        <f t="shared" si="2"/>
        <v/>
      </c>
      <c r="D61" s="32" t="str">
        <f t="shared" si="3"/>
        <v/>
      </c>
      <c r="E61" s="7"/>
      <c r="F61" s="7"/>
      <c r="G61" s="7"/>
      <c r="H61" s="17"/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A62" s="15"/>
      <c r="B62" s="16"/>
      <c r="C62" s="31" t="str">
        <f t="shared" si="2"/>
        <v/>
      </c>
      <c r="D62" s="32" t="str">
        <f t="shared" si="3"/>
        <v/>
      </c>
      <c r="E62" s="7"/>
      <c r="F62" s="7"/>
      <c r="G62" s="7"/>
      <c r="H62" s="17"/>
      <c r="I62" s="7"/>
      <c r="J62" s="7"/>
      <c r="K62" s="7"/>
      <c r="L62" s="7"/>
      <c r="M62" s="7"/>
      <c r="N62" s="7"/>
      <c r="O62" s="7"/>
      <c r="P62" s="7"/>
      <c r="Q62" s="7"/>
    </row>
    <row r="63" spans="1:17">
      <c r="A63" s="15"/>
      <c r="B63" s="16"/>
      <c r="C63" s="31" t="str">
        <f t="shared" si="2"/>
        <v/>
      </c>
      <c r="D63" s="32" t="str">
        <f t="shared" si="3"/>
        <v/>
      </c>
      <c r="E63" s="7"/>
      <c r="F63" s="7"/>
      <c r="G63" s="7"/>
      <c r="H63" s="17"/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A64" s="15"/>
      <c r="B64" s="16"/>
      <c r="C64" s="31" t="str">
        <f t="shared" si="2"/>
        <v/>
      </c>
      <c r="D64" s="32" t="str">
        <f t="shared" si="3"/>
        <v/>
      </c>
      <c r="E64" s="7"/>
      <c r="F64" s="7"/>
      <c r="G64" s="7"/>
      <c r="H64" s="17"/>
      <c r="I64" s="7"/>
      <c r="J64" s="7"/>
      <c r="K64" s="7"/>
      <c r="L64" s="7"/>
      <c r="M64" s="7"/>
      <c r="N64" s="7"/>
      <c r="O64" s="7"/>
      <c r="P64" s="7"/>
      <c r="Q64" s="7"/>
    </row>
    <row r="65" spans="1:17">
      <c r="A65" s="15"/>
      <c r="B65" s="16"/>
      <c r="C65" s="31" t="str">
        <f t="shared" si="2"/>
        <v/>
      </c>
      <c r="D65" s="32" t="str">
        <f t="shared" si="3"/>
        <v/>
      </c>
      <c r="E65" s="7"/>
      <c r="F65" s="7"/>
      <c r="G65" s="7"/>
      <c r="H65" s="1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15"/>
      <c r="B66" s="16"/>
      <c r="C66" s="31" t="str">
        <f t="shared" si="2"/>
        <v/>
      </c>
      <c r="D66" s="32" t="str">
        <f t="shared" si="3"/>
        <v/>
      </c>
      <c r="E66" s="7"/>
      <c r="F66" s="7"/>
      <c r="G66" s="7"/>
      <c r="H66" s="1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5"/>
      <c r="B67" s="16"/>
      <c r="C67" s="31" t="str">
        <f t="shared" si="2"/>
        <v/>
      </c>
      <c r="D67" s="32" t="str">
        <f t="shared" si="3"/>
        <v/>
      </c>
      <c r="E67" s="7"/>
      <c r="F67" s="7"/>
      <c r="G67" s="7"/>
      <c r="H67" s="1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5"/>
      <c r="B68" s="16"/>
      <c r="C68" s="31" t="str">
        <f t="shared" si="2"/>
        <v/>
      </c>
      <c r="D68" s="32" t="str">
        <f t="shared" si="3"/>
        <v/>
      </c>
      <c r="E68" s="7"/>
      <c r="F68" s="7"/>
      <c r="G68" s="7"/>
      <c r="H68" s="1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5"/>
      <c r="B69" s="16"/>
      <c r="C69" s="31" t="str">
        <f t="shared" si="2"/>
        <v/>
      </c>
      <c r="D69" s="32" t="str">
        <f t="shared" si="3"/>
        <v/>
      </c>
      <c r="E69" s="7"/>
      <c r="F69" s="7"/>
      <c r="G69" s="7"/>
      <c r="H69" s="1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5"/>
      <c r="B70" s="16"/>
      <c r="C70" s="31" t="str">
        <f t="shared" ref="C70:C101" si="4">IF(COUNT(E70:Q70)=0,"",IF(COUNT(E70:Q70) &gt;5, 5, COUNT(E70:Q70)))</f>
        <v/>
      </c>
      <c r="D70" s="32" t="str">
        <f t="shared" ref="D70:D101" si="5">IF(C70="","",SUM(IF(COUNT(E70:Q70)&gt;0,LARGE(E70:Q70,1),0),IF(COUNT(E70:Q70)&gt;1,LARGE(E70:Q70,2),0),IF(COUNT(E70:Q70)&gt;2,LARGE(E70:Q70,3),0),IF(COUNT(E70:Q70)&gt;3,LARGE(E70:Q70,4),0),IF(COUNT(E70:Q70)&gt;4,LARGE(E70:Q70,5),0)))</f>
        <v/>
      </c>
      <c r="E70" s="7"/>
      <c r="F70" s="7"/>
      <c r="G70" s="7"/>
      <c r="H70" s="1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15"/>
      <c r="B71" s="16"/>
      <c r="C71" s="31" t="str">
        <f t="shared" si="4"/>
        <v/>
      </c>
      <c r="D71" s="32" t="str">
        <f t="shared" si="5"/>
        <v/>
      </c>
      <c r="E71" s="7"/>
      <c r="F71" s="7"/>
      <c r="G71" s="7"/>
      <c r="H71" s="1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15"/>
      <c r="B72" s="16"/>
      <c r="C72" s="31" t="str">
        <f t="shared" si="4"/>
        <v/>
      </c>
      <c r="D72" s="32" t="str">
        <f t="shared" si="5"/>
        <v/>
      </c>
      <c r="E72" s="7"/>
      <c r="F72" s="7"/>
      <c r="G72" s="7"/>
      <c r="H72" s="1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15"/>
      <c r="B73" s="16"/>
      <c r="C73" s="31" t="str">
        <f t="shared" si="4"/>
        <v/>
      </c>
      <c r="D73" s="32" t="str">
        <f t="shared" si="5"/>
        <v/>
      </c>
      <c r="E73" s="7"/>
      <c r="F73" s="7"/>
      <c r="G73" s="7"/>
      <c r="H73" s="1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15"/>
      <c r="B74" s="16"/>
      <c r="C74" s="31" t="str">
        <f t="shared" si="4"/>
        <v/>
      </c>
      <c r="D74" s="32" t="str">
        <f t="shared" si="5"/>
        <v/>
      </c>
      <c r="E74" s="7"/>
      <c r="F74" s="7"/>
      <c r="G74" s="7"/>
      <c r="H74" s="1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15"/>
      <c r="B75" s="16"/>
      <c r="C75" s="31" t="str">
        <f t="shared" si="4"/>
        <v/>
      </c>
      <c r="D75" s="32" t="str">
        <f t="shared" si="5"/>
        <v/>
      </c>
      <c r="E75" s="7"/>
      <c r="F75" s="7"/>
      <c r="G75" s="7"/>
      <c r="H75" s="1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15"/>
      <c r="B76" s="16"/>
      <c r="C76" s="31" t="str">
        <f t="shared" si="4"/>
        <v/>
      </c>
      <c r="D76" s="32" t="str">
        <f t="shared" si="5"/>
        <v/>
      </c>
      <c r="E76" s="7"/>
      <c r="F76" s="7"/>
      <c r="G76" s="7"/>
      <c r="H76" s="1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15"/>
      <c r="B77" s="16"/>
      <c r="C77" s="31" t="str">
        <f t="shared" si="4"/>
        <v/>
      </c>
      <c r="D77" s="32" t="str">
        <f t="shared" si="5"/>
        <v/>
      </c>
      <c r="E77" s="7"/>
      <c r="F77" s="7"/>
      <c r="G77" s="7"/>
      <c r="H77" s="1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15"/>
      <c r="B78" s="16"/>
      <c r="C78" s="31" t="str">
        <f t="shared" si="4"/>
        <v/>
      </c>
      <c r="D78" s="32" t="str">
        <f t="shared" si="5"/>
        <v/>
      </c>
      <c r="E78" s="7"/>
      <c r="F78" s="7"/>
      <c r="G78" s="7"/>
      <c r="H78" s="1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15"/>
      <c r="B79" s="16"/>
      <c r="C79" s="31" t="str">
        <f t="shared" si="4"/>
        <v/>
      </c>
      <c r="D79" s="32" t="str">
        <f t="shared" si="5"/>
        <v/>
      </c>
      <c r="E79" s="7"/>
      <c r="F79" s="7"/>
      <c r="G79" s="7"/>
      <c r="H79" s="1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15"/>
      <c r="B80" s="16"/>
      <c r="C80" s="31" t="str">
        <f t="shared" si="4"/>
        <v/>
      </c>
      <c r="D80" s="32" t="str">
        <f t="shared" si="5"/>
        <v/>
      </c>
      <c r="E80" s="7"/>
      <c r="F80" s="7"/>
      <c r="G80" s="7"/>
      <c r="H80" s="1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15"/>
      <c r="B81" s="16"/>
      <c r="C81" s="31" t="str">
        <f t="shared" si="4"/>
        <v/>
      </c>
      <c r="D81" s="32" t="str">
        <f t="shared" si="5"/>
        <v/>
      </c>
      <c r="E81" s="7"/>
      <c r="F81" s="7"/>
      <c r="G81" s="7"/>
      <c r="H81" s="1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15"/>
      <c r="B82" s="16"/>
      <c r="C82" s="31" t="str">
        <f t="shared" si="4"/>
        <v/>
      </c>
      <c r="D82" s="32" t="str">
        <f t="shared" si="5"/>
        <v/>
      </c>
      <c r="E82" s="7"/>
      <c r="F82" s="7"/>
      <c r="G82" s="7"/>
      <c r="H82" s="1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15"/>
      <c r="B83" s="16"/>
      <c r="C83" s="31" t="str">
        <f t="shared" si="4"/>
        <v/>
      </c>
      <c r="D83" s="32" t="str">
        <f t="shared" si="5"/>
        <v/>
      </c>
      <c r="E83" s="7"/>
      <c r="F83" s="7"/>
      <c r="G83" s="7"/>
      <c r="H83" s="1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15"/>
      <c r="B84" s="16"/>
      <c r="C84" s="31" t="str">
        <f t="shared" si="4"/>
        <v/>
      </c>
      <c r="D84" s="32" t="str">
        <f t="shared" si="5"/>
        <v/>
      </c>
      <c r="E84" s="7"/>
      <c r="F84" s="7"/>
      <c r="G84" s="7"/>
      <c r="H84" s="1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15"/>
      <c r="B85" s="16"/>
      <c r="C85" s="31" t="str">
        <f t="shared" si="4"/>
        <v/>
      </c>
      <c r="D85" s="32" t="str">
        <f t="shared" si="5"/>
        <v/>
      </c>
      <c r="E85" s="7"/>
      <c r="F85" s="7"/>
      <c r="G85" s="7"/>
      <c r="H85" s="1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15"/>
      <c r="B86" s="16"/>
      <c r="C86" s="31" t="str">
        <f t="shared" si="4"/>
        <v/>
      </c>
      <c r="D86" s="32" t="str">
        <f t="shared" si="5"/>
        <v/>
      </c>
      <c r="E86" s="7"/>
      <c r="F86" s="7"/>
      <c r="G86" s="7"/>
      <c r="H86" s="1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15"/>
      <c r="B87" s="16"/>
      <c r="C87" s="31" t="str">
        <f t="shared" si="4"/>
        <v/>
      </c>
      <c r="D87" s="32" t="str">
        <f t="shared" si="5"/>
        <v/>
      </c>
      <c r="E87" s="7"/>
      <c r="F87" s="7"/>
      <c r="G87" s="7"/>
      <c r="H87" s="1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15"/>
      <c r="B88" s="16"/>
      <c r="C88" s="31" t="str">
        <f t="shared" si="4"/>
        <v/>
      </c>
      <c r="D88" s="32" t="str">
        <f t="shared" si="5"/>
        <v/>
      </c>
      <c r="E88" s="7"/>
      <c r="F88" s="7"/>
      <c r="G88" s="7"/>
      <c r="H88" s="1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15"/>
      <c r="B89" s="16"/>
      <c r="C89" s="31" t="str">
        <f t="shared" si="4"/>
        <v/>
      </c>
      <c r="D89" s="32" t="str">
        <f t="shared" si="5"/>
        <v/>
      </c>
      <c r="E89" s="7"/>
      <c r="F89" s="7"/>
      <c r="G89" s="7"/>
      <c r="H89" s="1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15"/>
      <c r="B90" s="16"/>
      <c r="C90" s="31" t="str">
        <f t="shared" si="4"/>
        <v/>
      </c>
      <c r="D90" s="32" t="str">
        <f t="shared" si="5"/>
        <v/>
      </c>
      <c r="E90" s="7"/>
      <c r="F90" s="7"/>
      <c r="G90" s="7"/>
      <c r="H90" s="1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15"/>
      <c r="B91" s="16"/>
      <c r="C91" s="31" t="str">
        <f t="shared" si="4"/>
        <v/>
      </c>
      <c r="D91" s="32" t="str">
        <f t="shared" si="5"/>
        <v/>
      </c>
      <c r="E91" s="7"/>
      <c r="F91" s="7"/>
      <c r="G91" s="7"/>
      <c r="H91" s="1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15"/>
      <c r="B92" s="16"/>
      <c r="C92" s="31" t="str">
        <f t="shared" si="4"/>
        <v/>
      </c>
      <c r="D92" s="32" t="str">
        <f t="shared" si="5"/>
        <v/>
      </c>
      <c r="E92" s="7"/>
      <c r="F92" s="7"/>
      <c r="G92" s="7"/>
      <c r="H92" s="1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15"/>
      <c r="B93" s="16"/>
      <c r="C93" s="31" t="str">
        <f t="shared" si="4"/>
        <v/>
      </c>
      <c r="D93" s="32" t="str">
        <f t="shared" si="5"/>
        <v/>
      </c>
      <c r="E93" s="7"/>
      <c r="F93" s="7"/>
      <c r="G93" s="7"/>
      <c r="H93" s="1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15"/>
      <c r="B94" s="16"/>
      <c r="C94" s="31" t="str">
        <f t="shared" si="4"/>
        <v/>
      </c>
      <c r="D94" s="32" t="str">
        <f t="shared" si="5"/>
        <v/>
      </c>
      <c r="E94" s="7"/>
      <c r="F94" s="7"/>
      <c r="G94" s="7"/>
      <c r="H94" s="1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15"/>
      <c r="B95" s="16"/>
      <c r="C95" s="31" t="str">
        <f t="shared" si="4"/>
        <v/>
      </c>
      <c r="D95" s="32" t="str">
        <f t="shared" si="5"/>
        <v/>
      </c>
      <c r="E95" s="7"/>
      <c r="F95" s="7"/>
      <c r="G95" s="7"/>
      <c r="H95" s="1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15"/>
      <c r="B96" s="16"/>
      <c r="C96" s="31" t="str">
        <f t="shared" si="4"/>
        <v/>
      </c>
      <c r="D96" s="32" t="str">
        <f t="shared" si="5"/>
        <v/>
      </c>
      <c r="E96" s="7"/>
      <c r="F96" s="7"/>
      <c r="G96" s="7"/>
      <c r="H96" s="1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15"/>
      <c r="B97" s="16"/>
      <c r="C97" s="31" t="str">
        <f t="shared" si="4"/>
        <v/>
      </c>
      <c r="D97" s="32" t="str">
        <f t="shared" si="5"/>
        <v/>
      </c>
      <c r="E97" s="7"/>
      <c r="F97" s="7"/>
      <c r="G97" s="7"/>
      <c r="H97" s="1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15"/>
      <c r="B98" s="16"/>
      <c r="C98" s="31" t="str">
        <f t="shared" si="4"/>
        <v/>
      </c>
      <c r="D98" s="32" t="str">
        <f t="shared" si="5"/>
        <v/>
      </c>
      <c r="E98" s="7"/>
      <c r="F98" s="7"/>
      <c r="G98" s="7"/>
      <c r="H98" s="1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15"/>
      <c r="B99" s="16"/>
      <c r="C99" s="31" t="str">
        <f t="shared" si="4"/>
        <v/>
      </c>
      <c r="D99" s="32" t="str">
        <f t="shared" si="5"/>
        <v/>
      </c>
      <c r="E99" s="7"/>
      <c r="F99" s="7"/>
      <c r="G99" s="7"/>
      <c r="H99" s="1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15"/>
      <c r="B100" s="16"/>
      <c r="C100" s="31" t="str">
        <f t="shared" si="4"/>
        <v/>
      </c>
      <c r="D100" s="32" t="str">
        <f t="shared" si="5"/>
        <v/>
      </c>
      <c r="E100" s="7"/>
      <c r="F100" s="7"/>
      <c r="G100" s="7"/>
      <c r="H100" s="1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15"/>
      <c r="B101" s="16"/>
      <c r="C101" s="31" t="str">
        <f t="shared" si="4"/>
        <v/>
      </c>
      <c r="D101" s="32" t="str">
        <f t="shared" si="5"/>
        <v/>
      </c>
      <c r="E101" s="7"/>
      <c r="F101" s="7"/>
      <c r="G101" s="7"/>
      <c r="H101" s="17"/>
      <c r="I101" s="7"/>
      <c r="J101" s="7"/>
      <c r="K101" s="7"/>
      <c r="L101" s="7"/>
      <c r="M101" s="7"/>
      <c r="N101" s="7"/>
      <c r="O101" s="7"/>
      <c r="P101" s="7"/>
      <c r="Q101" s="7"/>
    </row>
  </sheetData>
  <sortState ref="A1:S101">
    <sortCondition ref="A6"/>
  </sortState>
  <pageMargins left="0.70866141732283472" right="0.70866141732283472" top="0.74803149606299213" bottom="0.74803149606299213" header="0.31496062992125984" footer="0.31496062992125984"/>
  <pageSetup paperSize="9" scale="58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10" zoomScale="110" zoomScaleNormal="110" zoomScalePageLayoutView="110" workbookViewId="0">
      <selection activeCell="C5" sqref="C5"/>
    </sheetView>
  </sheetViews>
  <sheetFormatPr baseColWidth="10" defaultColWidth="8.83203125" defaultRowHeight="14" x14ac:dyDescent="0"/>
  <cols>
    <col min="1" max="1" width="20.5" style="21" customWidth="1"/>
    <col min="2" max="3" width="5.5" style="21" customWidth="1"/>
    <col min="4" max="4" width="11" style="22" customWidth="1"/>
    <col min="5" max="6" width="8.83203125" style="21"/>
    <col min="7" max="8" width="10.83203125" style="21" bestFit="1" customWidth="1"/>
    <col min="9" max="10" width="8.83203125" style="21"/>
    <col min="11" max="14" width="10.83203125" style="21" bestFit="1" customWidth="1"/>
    <col min="15" max="15" width="10.83203125" style="21" customWidth="1"/>
    <col min="16" max="17" width="10.83203125" style="21" bestFit="1" customWidth="1"/>
    <col min="18" max="18" width="8.83203125" style="20"/>
    <col min="19" max="19" width="44.5" style="21" customWidth="1"/>
    <col min="20" max="16384" width="8.83203125" style="21"/>
  </cols>
  <sheetData>
    <row r="1" spans="1:19" s="10" customFormat="1" ht="25">
      <c r="A1" s="26" t="s">
        <v>126</v>
      </c>
      <c r="B1" s="24"/>
      <c r="C1" s="25"/>
      <c r="D1" s="46"/>
      <c r="E1" s="51"/>
      <c r="F1" s="51"/>
      <c r="G1" s="34"/>
      <c r="H1" s="36"/>
      <c r="I1" s="35"/>
      <c r="J1" s="35"/>
      <c r="K1" s="35"/>
      <c r="L1" s="35"/>
      <c r="M1" s="35"/>
      <c r="N1" s="35"/>
      <c r="O1" s="35"/>
      <c r="P1" s="35"/>
      <c r="Q1" s="35"/>
      <c r="R1" s="8"/>
      <c r="S1" s="9"/>
    </row>
    <row r="2" spans="1:19" s="10" customFormat="1">
      <c r="A2" s="27"/>
      <c r="B2" s="27"/>
      <c r="C2" s="50"/>
      <c r="D2" s="27"/>
      <c r="E2" s="54" t="s">
        <v>98</v>
      </c>
      <c r="F2" s="27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8"/>
    </row>
    <row r="3" spans="1:19" s="10" customFormat="1" ht="18">
      <c r="A3" s="38" t="s">
        <v>1</v>
      </c>
      <c r="B3" s="39"/>
      <c r="C3" s="40"/>
      <c r="D3" s="53"/>
      <c r="E3" s="41"/>
      <c r="F3" s="4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9"/>
    </row>
    <row r="4" spans="1:19" s="10" customFormat="1" ht="81">
      <c r="A4" s="42"/>
      <c r="B4" s="27" t="s">
        <v>3</v>
      </c>
      <c r="C4" s="27" t="s">
        <v>74</v>
      </c>
      <c r="D4" s="44" t="s">
        <v>0</v>
      </c>
      <c r="E4" s="52" t="s">
        <v>113</v>
      </c>
      <c r="F4" s="52" t="s">
        <v>114</v>
      </c>
      <c r="G4" s="11" t="s">
        <v>115</v>
      </c>
      <c r="H4" s="11" t="s">
        <v>116</v>
      </c>
      <c r="I4" s="11" t="s">
        <v>117</v>
      </c>
      <c r="J4" s="11" t="s">
        <v>119</v>
      </c>
      <c r="K4" s="11" t="s">
        <v>120</v>
      </c>
      <c r="L4" s="11" t="s">
        <v>121</v>
      </c>
      <c r="M4" s="11" t="s">
        <v>122</v>
      </c>
      <c r="N4" s="11" t="s">
        <v>123</v>
      </c>
      <c r="O4" s="11" t="s">
        <v>88</v>
      </c>
      <c r="P4" s="11" t="s">
        <v>124</v>
      </c>
      <c r="Q4" s="11" t="s">
        <v>125</v>
      </c>
      <c r="R4" s="8"/>
      <c r="S4" s="9"/>
    </row>
    <row r="5" spans="1:19" s="10" customFormat="1" ht="15">
      <c r="A5" s="42"/>
      <c r="B5" s="27"/>
      <c r="C5" s="27"/>
      <c r="D5" s="27"/>
      <c r="E5" s="14">
        <v>43477</v>
      </c>
      <c r="F5" s="14">
        <v>43505</v>
      </c>
      <c r="G5" s="14">
        <v>43533</v>
      </c>
      <c r="H5" s="14">
        <v>43565</v>
      </c>
      <c r="I5" s="14" t="s">
        <v>118</v>
      </c>
      <c r="J5" s="14">
        <v>43589</v>
      </c>
      <c r="K5" s="14">
        <v>43617</v>
      </c>
      <c r="L5" s="14">
        <v>43625</v>
      </c>
      <c r="M5" s="14" t="s">
        <v>118</v>
      </c>
      <c r="N5" s="14">
        <v>43715</v>
      </c>
      <c r="O5" s="14" t="s">
        <v>118</v>
      </c>
      <c r="P5" s="14">
        <v>43785</v>
      </c>
      <c r="Q5" s="14" t="s">
        <v>118</v>
      </c>
      <c r="R5" s="8"/>
      <c r="S5" s="9"/>
    </row>
    <row r="6" spans="1:19" s="10" customFormat="1" ht="15">
      <c r="A6" s="33" t="s">
        <v>29</v>
      </c>
      <c r="B6" s="16">
        <v>40</v>
      </c>
      <c r="C6" s="31">
        <f t="shared" ref="C6:C37" si="0">IF(COUNT(E6:Q6)=0,"",IF(COUNT(E6:Q6) &gt;5, 5, COUNT(E6:Q6)))</f>
        <v>2</v>
      </c>
      <c r="D6" s="45">
        <f t="shared" ref="D6:D37" si="1">IF(C6="","",SUM(IF(COUNT(E6:Q6)&gt;0,LARGE(E6:Q6,1),0),IF(COUNT(E6:Q6)&gt;1,LARGE(E6:Q6,2),0),IF(COUNT(E6:Q6)&gt;2,LARGE(E6:Q6,3),0),IF(COUNT(E6:Q6)&gt;3,LARGE(E6:Q6,4),0),IF(COUNT(E6:Q6)&gt;4,LARGE(E6:Q6,5),0)))</f>
        <v>16</v>
      </c>
      <c r="E6" s="7"/>
      <c r="F6" s="7"/>
      <c r="G6" s="7"/>
      <c r="H6" s="17">
        <v>7</v>
      </c>
      <c r="I6" s="7">
        <v>9</v>
      </c>
      <c r="J6" s="7"/>
      <c r="K6" s="7"/>
      <c r="L6" s="7"/>
      <c r="M6" s="7"/>
      <c r="N6" s="7"/>
      <c r="O6" s="7"/>
      <c r="P6" s="7"/>
      <c r="Q6" s="7"/>
      <c r="R6" s="8"/>
      <c r="S6" s="9"/>
    </row>
    <row r="7" spans="1:19" s="10" customFormat="1" ht="15">
      <c r="A7" s="33" t="s">
        <v>101</v>
      </c>
      <c r="B7" s="16"/>
      <c r="C7" s="31" t="str">
        <f t="shared" si="0"/>
        <v/>
      </c>
      <c r="D7" s="45" t="str">
        <f t="shared" si="1"/>
        <v/>
      </c>
      <c r="E7" s="7"/>
      <c r="F7" s="7"/>
      <c r="G7" s="7"/>
      <c r="H7" s="17"/>
      <c r="I7" s="7"/>
      <c r="J7" s="7"/>
      <c r="K7" s="7"/>
      <c r="L7" s="7"/>
      <c r="M7" s="7"/>
      <c r="N7" s="7"/>
      <c r="O7" s="7"/>
      <c r="P7" s="7"/>
      <c r="Q7" s="7"/>
      <c r="R7" s="8"/>
      <c r="S7" s="9"/>
    </row>
    <row r="8" spans="1:19" s="10" customFormat="1" ht="15">
      <c r="A8" s="33" t="s">
        <v>107</v>
      </c>
      <c r="B8" s="16"/>
      <c r="C8" s="31" t="str">
        <f t="shared" si="0"/>
        <v/>
      </c>
      <c r="D8" s="45" t="str">
        <f t="shared" si="1"/>
        <v/>
      </c>
      <c r="E8" s="7"/>
      <c r="F8" s="7"/>
      <c r="G8" s="7"/>
      <c r="H8" s="17"/>
      <c r="I8" s="7"/>
      <c r="J8" s="7"/>
      <c r="K8" s="7"/>
      <c r="L8" s="7"/>
      <c r="M8" s="7"/>
      <c r="N8" s="7"/>
      <c r="O8" s="7"/>
      <c r="P8" s="7"/>
      <c r="Q8" s="7"/>
      <c r="R8" s="8"/>
      <c r="S8" s="9"/>
    </row>
    <row r="9" spans="1:19" s="10" customFormat="1" ht="15">
      <c r="A9" s="33" t="s">
        <v>69</v>
      </c>
      <c r="B9" s="16"/>
      <c r="C9" s="31" t="str">
        <f t="shared" si="0"/>
        <v/>
      </c>
      <c r="D9" s="45" t="str">
        <f t="shared" si="1"/>
        <v/>
      </c>
      <c r="E9" s="7"/>
      <c r="F9" s="7"/>
      <c r="G9" s="7"/>
      <c r="H9" s="17"/>
      <c r="I9" s="7"/>
      <c r="J9" s="7"/>
      <c r="K9" s="7"/>
      <c r="L9" s="7"/>
      <c r="M9" s="7"/>
      <c r="N9" s="7"/>
      <c r="O9" s="7"/>
      <c r="P9" s="7"/>
      <c r="Q9" s="7"/>
      <c r="R9" s="8"/>
      <c r="S9" s="9"/>
    </row>
    <row r="10" spans="1:19" s="10" customFormat="1" ht="15">
      <c r="A10" s="33" t="s">
        <v>7</v>
      </c>
      <c r="B10" s="16"/>
      <c r="C10" s="31">
        <f t="shared" si="0"/>
        <v>1</v>
      </c>
      <c r="D10" s="45">
        <f t="shared" si="1"/>
        <v>19</v>
      </c>
      <c r="E10" s="7">
        <v>19</v>
      </c>
      <c r="F10" s="7"/>
      <c r="G10" s="7"/>
      <c r="H10" s="17"/>
      <c r="I10" s="7"/>
      <c r="J10" s="7"/>
      <c r="K10" s="7"/>
      <c r="L10" s="7"/>
      <c r="M10" s="7"/>
      <c r="N10" s="7"/>
      <c r="O10" s="7"/>
      <c r="P10" s="7"/>
      <c r="Q10" s="7"/>
      <c r="R10" s="8"/>
      <c r="S10" s="9"/>
    </row>
    <row r="11" spans="1:19" s="10" customFormat="1" ht="15">
      <c r="A11" s="33" t="s">
        <v>47</v>
      </c>
      <c r="B11" s="16">
        <v>40</v>
      </c>
      <c r="C11" s="31" t="str">
        <f t="shared" si="0"/>
        <v/>
      </c>
      <c r="D11" s="45" t="str">
        <f t="shared" si="1"/>
        <v/>
      </c>
      <c r="E11" s="7"/>
      <c r="F11" s="7"/>
      <c r="G11" s="7"/>
      <c r="H11" s="17"/>
      <c r="I11" s="7"/>
      <c r="J11" s="7"/>
      <c r="K11" s="7"/>
      <c r="L11" s="7"/>
      <c r="M11" s="7"/>
      <c r="N11" s="7"/>
      <c r="O11" s="7"/>
      <c r="P11" s="7"/>
      <c r="Q11" s="7"/>
      <c r="R11" s="8"/>
      <c r="S11" s="9"/>
    </row>
    <row r="12" spans="1:19" s="10" customFormat="1" ht="15">
      <c r="A12" s="33" t="s">
        <v>110</v>
      </c>
      <c r="B12" s="16">
        <v>50</v>
      </c>
      <c r="C12" s="31" t="str">
        <f t="shared" si="0"/>
        <v/>
      </c>
      <c r="D12" s="45" t="str">
        <f t="shared" si="1"/>
        <v/>
      </c>
      <c r="E12" s="7"/>
      <c r="F12" s="7"/>
      <c r="G12" s="7"/>
      <c r="H12" s="17"/>
      <c r="I12" s="7"/>
      <c r="J12" s="7"/>
      <c r="K12" s="7"/>
      <c r="L12" s="7"/>
      <c r="M12" s="7"/>
      <c r="N12" s="7"/>
      <c r="O12" s="7"/>
      <c r="P12" s="7"/>
      <c r="Q12" s="7"/>
      <c r="R12" s="8"/>
      <c r="S12" s="9"/>
    </row>
    <row r="13" spans="1:19" s="10" customFormat="1" ht="15">
      <c r="A13" s="33" t="s">
        <v>55</v>
      </c>
      <c r="B13" s="16">
        <v>40</v>
      </c>
      <c r="C13" s="31">
        <f t="shared" si="0"/>
        <v>2</v>
      </c>
      <c r="D13" s="45">
        <f t="shared" si="1"/>
        <v>22</v>
      </c>
      <c r="E13" s="7">
        <v>12</v>
      </c>
      <c r="F13" s="7"/>
      <c r="G13" s="7"/>
      <c r="H13" s="17">
        <v>10</v>
      </c>
      <c r="I13" s="7"/>
      <c r="J13" s="7"/>
      <c r="K13" s="7"/>
      <c r="L13" s="7"/>
      <c r="M13" s="7"/>
      <c r="N13" s="7"/>
      <c r="O13" s="7"/>
      <c r="P13" s="7"/>
      <c r="Q13" s="7"/>
      <c r="R13" s="8"/>
      <c r="S13" s="9"/>
    </row>
    <row r="14" spans="1:19" s="10" customFormat="1" ht="15">
      <c r="A14" s="33" t="s">
        <v>33</v>
      </c>
      <c r="B14" s="16">
        <v>50</v>
      </c>
      <c r="C14" s="31" t="str">
        <f t="shared" si="0"/>
        <v/>
      </c>
      <c r="D14" s="45" t="str">
        <f t="shared" si="1"/>
        <v/>
      </c>
      <c r="E14" s="7"/>
      <c r="F14" s="7"/>
      <c r="G14" s="7"/>
      <c r="H14" s="1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</row>
    <row r="15" spans="1:19" s="10" customFormat="1" ht="15">
      <c r="A15" s="33" t="s">
        <v>19</v>
      </c>
      <c r="B15" s="16"/>
      <c r="C15" s="31" t="str">
        <f t="shared" si="0"/>
        <v/>
      </c>
      <c r="D15" s="45" t="str">
        <f t="shared" si="1"/>
        <v/>
      </c>
      <c r="E15" s="7"/>
      <c r="F15" s="7"/>
      <c r="G15" s="7"/>
      <c r="H15" s="1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</row>
    <row r="16" spans="1:19" s="10" customFormat="1" ht="15">
      <c r="A16" s="33" t="s">
        <v>8</v>
      </c>
      <c r="B16" s="16">
        <v>40</v>
      </c>
      <c r="C16" s="31">
        <f t="shared" si="0"/>
        <v>2</v>
      </c>
      <c r="D16" s="45">
        <f t="shared" si="1"/>
        <v>37</v>
      </c>
      <c r="E16" s="7"/>
      <c r="F16" s="7"/>
      <c r="G16" s="7">
        <v>16</v>
      </c>
      <c r="H16" s="17"/>
      <c r="I16" s="7">
        <v>21</v>
      </c>
      <c r="J16" s="7"/>
      <c r="K16" s="7"/>
      <c r="L16" s="7"/>
      <c r="M16" s="7"/>
      <c r="N16" s="7"/>
      <c r="O16" s="7"/>
      <c r="P16" s="7"/>
      <c r="Q16" s="7"/>
      <c r="R16" s="8"/>
      <c r="S16" s="9"/>
    </row>
    <row r="17" spans="1:19" s="10" customFormat="1" ht="15">
      <c r="A17" s="33" t="s">
        <v>70</v>
      </c>
      <c r="B17" s="16">
        <v>40</v>
      </c>
      <c r="C17" s="31" t="str">
        <f t="shared" si="0"/>
        <v/>
      </c>
      <c r="D17" s="45" t="str">
        <f t="shared" si="1"/>
        <v/>
      </c>
      <c r="E17" s="7"/>
      <c r="F17" s="7"/>
      <c r="G17" s="7"/>
      <c r="H17" s="17"/>
      <c r="I17" s="7"/>
      <c r="J17" s="7"/>
      <c r="K17" s="7"/>
      <c r="L17" s="7"/>
      <c r="M17" s="7"/>
      <c r="N17" s="7"/>
      <c r="O17" s="7"/>
      <c r="P17" s="7"/>
      <c r="Q17" s="7"/>
      <c r="R17" s="8"/>
      <c r="S17" s="9"/>
    </row>
    <row r="18" spans="1:19" s="10" customFormat="1" ht="15">
      <c r="A18" s="33" t="s">
        <v>71</v>
      </c>
      <c r="B18" s="16">
        <v>50</v>
      </c>
      <c r="C18" s="31" t="str">
        <f t="shared" si="0"/>
        <v/>
      </c>
      <c r="D18" s="45" t="str">
        <f t="shared" si="1"/>
        <v/>
      </c>
      <c r="E18" s="7"/>
      <c r="F18" s="7"/>
      <c r="G18" s="7"/>
      <c r="H18" s="17"/>
      <c r="I18" s="7"/>
      <c r="J18" s="7"/>
      <c r="K18" s="7"/>
      <c r="L18" s="7"/>
      <c r="M18" s="7"/>
      <c r="N18" s="7"/>
      <c r="O18" s="7"/>
      <c r="P18" s="7"/>
      <c r="Q18" s="7"/>
      <c r="R18" s="8"/>
      <c r="S18" s="9"/>
    </row>
    <row r="19" spans="1:19" s="10" customFormat="1" ht="15">
      <c r="A19" s="33" t="s">
        <v>46</v>
      </c>
      <c r="B19" s="16"/>
      <c r="C19" s="31" t="str">
        <f t="shared" si="0"/>
        <v/>
      </c>
      <c r="D19" s="45" t="str">
        <f t="shared" si="1"/>
        <v/>
      </c>
      <c r="E19" s="7"/>
      <c r="F19" s="7"/>
      <c r="G19" s="7"/>
      <c r="H19" s="17"/>
      <c r="I19" s="7"/>
      <c r="J19" s="7"/>
      <c r="K19" s="7"/>
      <c r="L19" s="7"/>
      <c r="M19" s="7"/>
      <c r="N19" s="7"/>
      <c r="O19" s="7"/>
      <c r="P19" s="7"/>
      <c r="Q19" s="7"/>
      <c r="R19" s="8"/>
      <c r="S19" s="9"/>
    </row>
    <row r="20" spans="1:19" s="10" customFormat="1" ht="15">
      <c r="A20" s="33" t="s">
        <v>66</v>
      </c>
      <c r="B20" s="16">
        <v>50</v>
      </c>
      <c r="C20" s="31">
        <f t="shared" si="0"/>
        <v>2</v>
      </c>
      <c r="D20" s="45">
        <f t="shared" si="1"/>
        <v>32</v>
      </c>
      <c r="E20" s="7"/>
      <c r="F20" s="7">
        <v>15</v>
      </c>
      <c r="G20" s="7">
        <v>17</v>
      </c>
      <c r="H20" s="17"/>
      <c r="I20" s="7"/>
      <c r="J20" s="7"/>
      <c r="K20" s="7"/>
      <c r="L20" s="7"/>
      <c r="M20" s="7"/>
      <c r="N20" s="7"/>
      <c r="O20" s="7"/>
      <c r="P20" s="7"/>
      <c r="Q20" s="7"/>
      <c r="R20" s="8"/>
      <c r="S20" s="9"/>
    </row>
    <row r="21" spans="1:19" s="10" customFormat="1" ht="15">
      <c r="A21" s="33" t="s">
        <v>9</v>
      </c>
      <c r="B21" s="16"/>
      <c r="C21" s="31" t="str">
        <f t="shared" si="0"/>
        <v/>
      </c>
      <c r="D21" s="45" t="str">
        <f t="shared" si="1"/>
        <v/>
      </c>
      <c r="E21" s="7"/>
      <c r="F21" s="7"/>
      <c r="G21" s="7"/>
      <c r="H21" s="17"/>
      <c r="I21" s="7"/>
      <c r="J21" s="7"/>
      <c r="K21" s="7"/>
      <c r="L21" s="7"/>
      <c r="M21" s="7"/>
      <c r="N21" s="7"/>
      <c r="O21" s="7"/>
      <c r="P21" s="7"/>
      <c r="Q21" s="7"/>
      <c r="R21" s="8"/>
      <c r="S21" s="9"/>
    </row>
    <row r="22" spans="1:19" s="10" customFormat="1" ht="15">
      <c r="A22" s="33" t="s">
        <v>20</v>
      </c>
      <c r="B22" s="16"/>
      <c r="C22" s="31" t="str">
        <f t="shared" si="0"/>
        <v/>
      </c>
      <c r="D22" s="45" t="str">
        <f t="shared" si="1"/>
        <v/>
      </c>
      <c r="E22" s="7"/>
      <c r="F22" s="7"/>
      <c r="G22" s="7"/>
      <c r="H22" s="17"/>
      <c r="I22" s="7"/>
      <c r="J22" s="7"/>
      <c r="K22" s="7"/>
      <c r="L22" s="7"/>
      <c r="M22" s="7"/>
      <c r="N22" s="7"/>
      <c r="O22" s="7"/>
      <c r="P22" s="7"/>
      <c r="Q22" s="7"/>
      <c r="R22" s="8"/>
      <c r="S22" s="9"/>
    </row>
    <row r="23" spans="1:19" s="10" customFormat="1" ht="15">
      <c r="A23" s="33" t="s">
        <v>103</v>
      </c>
      <c r="B23" s="16"/>
      <c r="C23" s="31" t="str">
        <f t="shared" si="0"/>
        <v/>
      </c>
      <c r="D23" s="45" t="str">
        <f t="shared" si="1"/>
        <v/>
      </c>
      <c r="E23" s="7"/>
      <c r="F23" s="7"/>
      <c r="G23" s="7"/>
      <c r="H23" s="17"/>
      <c r="I23" s="7"/>
      <c r="J23" s="7"/>
      <c r="K23" s="7"/>
      <c r="L23" s="7"/>
      <c r="M23" s="7"/>
      <c r="N23" s="7"/>
      <c r="O23" s="7"/>
      <c r="P23" s="7"/>
      <c r="Q23" s="7"/>
      <c r="R23" s="8"/>
      <c r="S23" s="9"/>
    </row>
    <row r="24" spans="1:19" s="10" customFormat="1" ht="15">
      <c r="A24" s="33" t="s">
        <v>57</v>
      </c>
      <c r="B24" s="16"/>
      <c r="C24" s="31" t="str">
        <f t="shared" si="0"/>
        <v/>
      </c>
      <c r="D24" s="45" t="str">
        <f t="shared" si="1"/>
        <v/>
      </c>
      <c r="E24" s="7"/>
      <c r="F24" s="7"/>
      <c r="G24" s="7"/>
      <c r="H24" s="17"/>
      <c r="I24" s="7"/>
      <c r="J24" s="7"/>
      <c r="K24" s="7"/>
      <c r="L24" s="7"/>
      <c r="M24" s="7"/>
      <c r="N24" s="7"/>
      <c r="O24" s="7"/>
      <c r="P24" s="7"/>
      <c r="Q24" s="7"/>
      <c r="R24" s="8"/>
      <c r="S24" s="9"/>
    </row>
    <row r="25" spans="1:19" s="10" customFormat="1" ht="15">
      <c r="A25" s="33" t="s">
        <v>13</v>
      </c>
      <c r="B25" s="16"/>
      <c r="C25" s="31">
        <f t="shared" si="0"/>
        <v>1</v>
      </c>
      <c r="D25" s="45">
        <f t="shared" si="1"/>
        <v>18</v>
      </c>
      <c r="E25" s="7"/>
      <c r="F25" s="7">
        <v>18</v>
      </c>
      <c r="G25" s="7"/>
      <c r="H25" s="17"/>
      <c r="I25" s="7"/>
      <c r="J25" s="7"/>
      <c r="K25" s="7"/>
      <c r="L25" s="7"/>
      <c r="M25" s="7"/>
      <c r="N25" s="7"/>
      <c r="O25" s="7"/>
      <c r="P25" s="7"/>
      <c r="Q25" s="7"/>
      <c r="R25" s="8"/>
      <c r="S25" s="9"/>
    </row>
    <row r="26" spans="1:19" s="10" customFormat="1" ht="15">
      <c r="A26" s="33" t="s">
        <v>38</v>
      </c>
      <c r="B26" s="16"/>
      <c r="C26" s="31" t="str">
        <f t="shared" si="0"/>
        <v/>
      </c>
      <c r="D26" s="45" t="str">
        <f t="shared" si="1"/>
        <v/>
      </c>
      <c r="E26" s="7"/>
      <c r="F26" s="7"/>
      <c r="G26" s="7"/>
      <c r="H26" s="17"/>
      <c r="I26" s="7"/>
      <c r="J26" s="7"/>
      <c r="K26" s="7"/>
      <c r="L26" s="7"/>
      <c r="M26" s="7"/>
      <c r="N26" s="7"/>
      <c r="O26" s="7"/>
      <c r="P26" s="7"/>
      <c r="Q26" s="7"/>
      <c r="R26" s="8"/>
      <c r="S26" s="9"/>
    </row>
    <row r="27" spans="1:19" s="10" customFormat="1" ht="15">
      <c r="A27" s="33" t="s">
        <v>14</v>
      </c>
      <c r="B27" s="16">
        <v>50</v>
      </c>
      <c r="C27" s="31">
        <f t="shared" si="0"/>
        <v>3</v>
      </c>
      <c r="D27" s="45">
        <f t="shared" si="1"/>
        <v>29</v>
      </c>
      <c r="E27" s="7">
        <v>9</v>
      </c>
      <c r="F27" s="7"/>
      <c r="G27" s="7"/>
      <c r="H27" s="17">
        <v>6</v>
      </c>
      <c r="I27" s="7">
        <v>14</v>
      </c>
      <c r="J27" s="7"/>
      <c r="K27" s="7"/>
      <c r="L27" s="7"/>
      <c r="M27" s="7"/>
      <c r="N27" s="7"/>
      <c r="O27" s="7"/>
      <c r="P27" s="7"/>
      <c r="Q27" s="7"/>
      <c r="R27" s="8"/>
      <c r="S27" s="9"/>
    </row>
    <row r="28" spans="1:19" s="10" customFormat="1" ht="15">
      <c r="A28" s="33" t="s">
        <v>102</v>
      </c>
      <c r="B28" s="16">
        <v>40</v>
      </c>
      <c r="C28" s="31" t="str">
        <f t="shared" si="0"/>
        <v/>
      </c>
      <c r="D28" s="45" t="str">
        <f t="shared" si="1"/>
        <v/>
      </c>
      <c r="E28" s="7"/>
      <c r="F28" s="7"/>
      <c r="G28" s="7"/>
      <c r="H28" s="17"/>
      <c r="I28" s="7"/>
      <c r="J28" s="7"/>
      <c r="K28" s="7"/>
      <c r="L28" s="7"/>
      <c r="M28" s="7"/>
      <c r="N28" s="7"/>
      <c r="O28" s="7"/>
      <c r="P28" s="7"/>
      <c r="Q28" s="7"/>
      <c r="R28" s="8"/>
      <c r="S28" s="9"/>
    </row>
    <row r="29" spans="1:19" s="10" customFormat="1" ht="15">
      <c r="A29" s="33" t="s">
        <v>6</v>
      </c>
      <c r="B29" s="16">
        <v>40</v>
      </c>
      <c r="C29" s="31">
        <f t="shared" si="0"/>
        <v>2</v>
      </c>
      <c r="D29" s="45">
        <f t="shared" si="1"/>
        <v>30</v>
      </c>
      <c r="E29" s="7">
        <v>13</v>
      </c>
      <c r="F29" s="7"/>
      <c r="G29" s="7"/>
      <c r="H29" s="17"/>
      <c r="I29" s="7">
        <v>17</v>
      </c>
      <c r="J29" s="7"/>
      <c r="K29" s="7"/>
      <c r="L29" s="7"/>
      <c r="M29" s="7"/>
      <c r="N29" s="7"/>
      <c r="O29" s="7"/>
      <c r="P29" s="7"/>
      <c r="Q29" s="7"/>
      <c r="R29" s="8"/>
      <c r="S29" s="9"/>
    </row>
    <row r="30" spans="1:19" s="10" customFormat="1" ht="15">
      <c r="A30" s="33" t="s">
        <v>23</v>
      </c>
      <c r="B30" s="16"/>
      <c r="C30" s="31">
        <f t="shared" si="0"/>
        <v>1</v>
      </c>
      <c r="D30" s="45">
        <f t="shared" si="1"/>
        <v>17</v>
      </c>
      <c r="E30" s="7"/>
      <c r="F30" s="7">
        <v>17</v>
      </c>
      <c r="G30" s="7"/>
      <c r="H30" s="17"/>
      <c r="I30" s="7"/>
      <c r="J30" s="7"/>
      <c r="K30" s="7"/>
      <c r="L30" s="7"/>
      <c r="M30" s="7"/>
      <c r="N30" s="7"/>
      <c r="O30" s="7"/>
      <c r="P30" s="7"/>
      <c r="Q30" s="7"/>
      <c r="R30" s="8"/>
      <c r="S30" s="9"/>
    </row>
    <row r="31" spans="1:19" s="10" customFormat="1" ht="15">
      <c r="A31" s="33" t="s">
        <v>22</v>
      </c>
      <c r="B31" s="16">
        <v>60</v>
      </c>
      <c r="C31" s="31" t="str">
        <f t="shared" si="0"/>
        <v/>
      </c>
      <c r="D31" s="45" t="str">
        <f t="shared" si="1"/>
        <v/>
      </c>
      <c r="E31" s="7"/>
      <c r="F31" s="7"/>
      <c r="G31" s="7"/>
      <c r="H31" s="17"/>
      <c r="I31" s="7"/>
      <c r="J31" s="7"/>
      <c r="K31" s="7"/>
      <c r="L31" s="7"/>
      <c r="M31" s="7"/>
      <c r="N31" s="7"/>
      <c r="O31" s="7"/>
      <c r="P31" s="7"/>
      <c r="Q31" s="7"/>
      <c r="R31" s="8"/>
      <c r="S31" s="9"/>
    </row>
    <row r="32" spans="1:19" s="10" customFormat="1" ht="15">
      <c r="A32" s="33" t="s">
        <v>60</v>
      </c>
      <c r="B32" s="16">
        <v>60</v>
      </c>
      <c r="C32" s="31">
        <f t="shared" si="0"/>
        <v>3</v>
      </c>
      <c r="D32" s="45">
        <f t="shared" si="1"/>
        <v>34</v>
      </c>
      <c r="E32" s="7"/>
      <c r="F32" s="7"/>
      <c r="G32" s="7">
        <v>13</v>
      </c>
      <c r="H32" s="17">
        <v>5</v>
      </c>
      <c r="I32" s="7">
        <v>16</v>
      </c>
      <c r="J32" s="7"/>
      <c r="K32" s="7"/>
      <c r="L32" s="7"/>
      <c r="M32" s="7"/>
      <c r="N32" s="7"/>
      <c r="O32" s="7"/>
      <c r="P32" s="7"/>
      <c r="Q32" s="7"/>
      <c r="R32" s="8"/>
      <c r="S32" s="9"/>
    </row>
    <row r="33" spans="1:19" s="10" customFormat="1" ht="15">
      <c r="A33" s="33" t="s">
        <v>18</v>
      </c>
      <c r="B33" s="16">
        <v>40</v>
      </c>
      <c r="C33" s="31">
        <f t="shared" si="0"/>
        <v>2</v>
      </c>
      <c r="D33" s="45">
        <f t="shared" si="1"/>
        <v>42</v>
      </c>
      <c r="E33" s="7">
        <v>21</v>
      </c>
      <c r="F33" s="7"/>
      <c r="G33" s="7">
        <v>21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8"/>
      <c r="S33" s="9"/>
    </row>
    <row r="34" spans="1:19" s="10" customFormat="1" ht="15">
      <c r="A34" s="33" t="s">
        <v>92</v>
      </c>
      <c r="B34" s="16">
        <v>50</v>
      </c>
      <c r="C34" s="31" t="str">
        <f t="shared" si="0"/>
        <v/>
      </c>
      <c r="D34" s="45" t="str">
        <f t="shared" si="1"/>
        <v/>
      </c>
      <c r="E34" s="7"/>
      <c r="F34" s="7"/>
      <c r="G34" s="7"/>
      <c r="H34" s="17"/>
      <c r="I34" s="7"/>
      <c r="J34" s="7"/>
      <c r="K34" s="7"/>
      <c r="L34" s="7"/>
      <c r="M34" s="7"/>
      <c r="N34" s="7"/>
      <c r="O34" s="7"/>
      <c r="P34" s="7"/>
      <c r="Q34" s="7"/>
      <c r="R34" s="8"/>
      <c r="S34" s="9"/>
    </row>
    <row r="35" spans="1:19" s="10" customFormat="1" ht="15">
      <c r="A35" s="33" t="s">
        <v>56</v>
      </c>
      <c r="B35" s="16">
        <v>50</v>
      </c>
      <c r="C35" s="31" t="str">
        <f t="shared" si="0"/>
        <v/>
      </c>
      <c r="D35" s="45" t="str">
        <f t="shared" si="1"/>
        <v/>
      </c>
      <c r="E35" s="7"/>
      <c r="F35" s="7"/>
      <c r="G35" s="7"/>
      <c r="H35" s="17"/>
      <c r="I35" s="7"/>
      <c r="J35" s="7"/>
      <c r="K35" s="7"/>
      <c r="L35" s="7"/>
      <c r="M35" s="7"/>
      <c r="N35" s="7"/>
      <c r="O35" s="7"/>
      <c r="P35" s="7"/>
      <c r="Q35" s="7"/>
      <c r="R35" s="8"/>
      <c r="S35" s="9"/>
    </row>
    <row r="36" spans="1:19" s="10" customFormat="1" ht="15">
      <c r="A36" s="33" t="s">
        <v>62</v>
      </c>
      <c r="B36" s="16"/>
      <c r="C36" s="31" t="str">
        <f t="shared" si="0"/>
        <v/>
      </c>
      <c r="D36" s="45" t="str">
        <f t="shared" si="1"/>
        <v/>
      </c>
      <c r="E36" s="7"/>
      <c r="F36" s="7"/>
      <c r="G36" s="7"/>
      <c r="H36" s="17"/>
      <c r="I36" s="7"/>
      <c r="J36" s="7"/>
      <c r="K36" s="7"/>
      <c r="L36" s="7"/>
      <c r="M36" s="7"/>
      <c r="N36" s="7"/>
      <c r="O36" s="7"/>
      <c r="P36" s="7"/>
      <c r="Q36" s="7"/>
      <c r="R36" s="8"/>
      <c r="S36" s="9"/>
    </row>
    <row r="37" spans="1:19" s="10" customFormat="1" ht="15">
      <c r="A37" s="33" t="s">
        <v>100</v>
      </c>
      <c r="B37" s="16"/>
      <c r="C37" s="31">
        <f t="shared" si="0"/>
        <v>2</v>
      </c>
      <c r="D37" s="45">
        <f t="shared" si="1"/>
        <v>36</v>
      </c>
      <c r="E37" s="7"/>
      <c r="F37" s="7"/>
      <c r="G37" s="7">
        <v>18</v>
      </c>
      <c r="H37" s="17">
        <v>18</v>
      </c>
      <c r="I37" s="7"/>
      <c r="J37" s="7"/>
      <c r="K37" s="7"/>
      <c r="L37" s="7"/>
      <c r="M37" s="7"/>
      <c r="N37" s="7"/>
      <c r="O37" s="7"/>
      <c r="P37" s="7"/>
      <c r="Q37" s="7"/>
      <c r="R37" s="8"/>
      <c r="S37" s="9"/>
    </row>
    <row r="38" spans="1:19" s="10" customFormat="1" ht="15">
      <c r="A38" s="33" t="s">
        <v>32</v>
      </c>
      <c r="B38" s="16"/>
      <c r="C38" s="31" t="str">
        <f t="shared" ref="C38:C74" si="2">IF(COUNT(E38:Q38)=0,"",IF(COUNT(E38:Q38) &gt;5, 5, COUNT(E38:Q38)))</f>
        <v/>
      </c>
      <c r="D38" s="45" t="str">
        <f t="shared" ref="D38:D69" si="3">IF(C38="","",SUM(IF(COUNT(E38:Q38)&gt;0,LARGE(E38:Q38,1),0),IF(COUNT(E38:Q38)&gt;1,LARGE(E38:Q38,2),0),IF(COUNT(E38:Q38)&gt;2,LARGE(E38:Q38,3),0),IF(COUNT(E38:Q38)&gt;3,LARGE(E38:Q38,4),0),IF(COUNT(E38:Q38)&gt;4,LARGE(E38:Q38,5),0)))</f>
        <v/>
      </c>
      <c r="E38" s="7"/>
      <c r="F38" s="7"/>
      <c r="G38" s="7"/>
      <c r="H38" s="17"/>
      <c r="I38" s="7"/>
      <c r="J38" s="7"/>
      <c r="K38" s="7"/>
      <c r="L38" s="7"/>
      <c r="M38" s="7"/>
      <c r="N38" s="7"/>
      <c r="O38" s="7"/>
      <c r="P38" s="7"/>
      <c r="Q38" s="7"/>
      <c r="R38" s="8"/>
      <c r="S38" s="9"/>
    </row>
    <row r="39" spans="1:19" s="10" customFormat="1" ht="15">
      <c r="A39" s="33" t="s">
        <v>39</v>
      </c>
      <c r="B39" s="16"/>
      <c r="C39" s="31" t="str">
        <f t="shared" si="2"/>
        <v/>
      </c>
      <c r="D39" s="45" t="str">
        <f t="shared" si="3"/>
        <v/>
      </c>
      <c r="E39" s="7"/>
      <c r="F39" s="7"/>
      <c r="G39" s="7"/>
      <c r="H39" s="17"/>
      <c r="I39" s="7"/>
      <c r="J39" s="7"/>
      <c r="K39" s="7"/>
      <c r="L39" s="7"/>
      <c r="M39" s="7"/>
      <c r="N39" s="7"/>
      <c r="O39" s="7"/>
      <c r="P39" s="7"/>
      <c r="Q39" s="7"/>
      <c r="R39" s="8"/>
      <c r="S39" s="9"/>
    </row>
    <row r="40" spans="1:19" s="10" customFormat="1" ht="15">
      <c r="A40" s="33" t="s">
        <v>90</v>
      </c>
      <c r="B40" s="16">
        <v>50</v>
      </c>
      <c r="C40" s="31">
        <f t="shared" si="2"/>
        <v>1</v>
      </c>
      <c r="D40" s="45">
        <f t="shared" si="3"/>
        <v>14</v>
      </c>
      <c r="E40" s="7">
        <v>14</v>
      </c>
      <c r="F40" s="7"/>
      <c r="G40" s="7"/>
      <c r="H40" s="17"/>
      <c r="I40" s="7"/>
      <c r="J40" s="7"/>
      <c r="K40" s="7"/>
      <c r="L40" s="7"/>
      <c r="M40" s="7"/>
      <c r="N40" s="7"/>
      <c r="O40" s="7"/>
      <c r="P40" s="7"/>
      <c r="Q40" s="7"/>
      <c r="R40" s="8"/>
      <c r="S40" s="9"/>
    </row>
    <row r="41" spans="1:19" s="10" customFormat="1" ht="15">
      <c r="A41" s="33" t="s">
        <v>64</v>
      </c>
      <c r="B41" s="16">
        <v>40</v>
      </c>
      <c r="C41" s="31">
        <f t="shared" si="2"/>
        <v>1</v>
      </c>
      <c r="D41" s="45">
        <f t="shared" si="3"/>
        <v>18</v>
      </c>
      <c r="E41" s="7">
        <v>18</v>
      </c>
      <c r="F41" s="7"/>
      <c r="G41" s="7"/>
      <c r="H41" s="17"/>
      <c r="I41" s="7"/>
      <c r="J41" s="7"/>
      <c r="K41" s="7"/>
      <c r="L41" s="7"/>
      <c r="M41" s="7"/>
      <c r="N41" s="7"/>
      <c r="O41" s="7"/>
      <c r="P41" s="7"/>
      <c r="Q41" s="7"/>
      <c r="R41" s="8"/>
      <c r="S41" s="9"/>
    </row>
    <row r="42" spans="1:19" s="10" customFormat="1" ht="15">
      <c r="A42" s="33" t="s">
        <v>17</v>
      </c>
      <c r="B42" s="16"/>
      <c r="C42" s="31">
        <f t="shared" si="2"/>
        <v>1</v>
      </c>
      <c r="D42" s="45">
        <f t="shared" si="3"/>
        <v>17</v>
      </c>
      <c r="E42" s="7">
        <v>17</v>
      </c>
      <c r="F42" s="7"/>
      <c r="G42" s="7"/>
      <c r="H42" s="17"/>
      <c r="I42" s="7"/>
      <c r="J42" s="7"/>
      <c r="K42" s="7"/>
      <c r="L42" s="7"/>
      <c r="M42" s="7"/>
      <c r="N42" s="7"/>
      <c r="O42" s="7"/>
      <c r="P42" s="7"/>
      <c r="Q42" s="7"/>
      <c r="R42" s="8"/>
      <c r="S42" s="9"/>
    </row>
    <row r="43" spans="1:19" s="10" customFormat="1" ht="15">
      <c r="A43" s="33" t="s">
        <v>28</v>
      </c>
      <c r="B43" s="16">
        <v>40</v>
      </c>
      <c r="C43" s="31" t="str">
        <f t="shared" si="2"/>
        <v/>
      </c>
      <c r="D43" s="45" t="str">
        <f t="shared" si="3"/>
        <v/>
      </c>
      <c r="E43" s="7"/>
      <c r="F43" s="7"/>
      <c r="G43" s="7"/>
      <c r="H43" s="17"/>
      <c r="I43" s="7"/>
      <c r="J43" s="7"/>
      <c r="K43" s="7"/>
      <c r="L43" s="7"/>
      <c r="M43" s="7"/>
      <c r="N43" s="7"/>
      <c r="O43" s="7"/>
      <c r="P43" s="7"/>
      <c r="Q43" s="7"/>
      <c r="R43" s="8"/>
      <c r="S43" s="9"/>
    </row>
    <row r="44" spans="1:19" s="10" customFormat="1" ht="15">
      <c r="A44" s="33" t="s">
        <v>48</v>
      </c>
      <c r="B44" s="16">
        <v>60</v>
      </c>
      <c r="C44" s="31">
        <f t="shared" si="2"/>
        <v>1</v>
      </c>
      <c r="D44" s="45">
        <f t="shared" si="3"/>
        <v>8</v>
      </c>
      <c r="E44" s="7">
        <v>8</v>
      </c>
      <c r="F44" s="7"/>
      <c r="G44" s="7"/>
      <c r="H44" s="17"/>
      <c r="I44" s="7"/>
      <c r="J44" s="7"/>
      <c r="K44" s="7"/>
      <c r="L44" s="7"/>
      <c r="M44" s="7"/>
      <c r="N44" s="7"/>
      <c r="O44" s="7"/>
      <c r="P44" s="7"/>
      <c r="Q44" s="7"/>
      <c r="R44" s="8"/>
      <c r="S44" s="9"/>
    </row>
    <row r="45" spans="1:19" s="10" customFormat="1" ht="15">
      <c r="A45" s="33" t="s">
        <v>21</v>
      </c>
      <c r="B45" s="16">
        <v>40</v>
      </c>
      <c r="C45" s="31" t="str">
        <f t="shared" si="2"/>
        <v/>
      </c>
      <c r="D45" s="45" t="str">
        <f t="shared" si="3"/>
        <v/>
      </c>
      <c r="E45" s="7"/>
      <c r="F45" s="7"/>
      <c r="G45" s="7"/>
      <c r="H45" s="17"/>
      <c r="I45" s="7"/>
      <c r="J45" s="7"/>
      <c r="K45" s="7"/>
      <c r="L45" s="7"/>
      <c r="M45" s="7"/>
      <c r="N45" s="7"/>
      <c r="O45" s="7"/>
      <c r="P45" s="7"/>
      <c r="Q45" s="7"/>
      <c r="R45" s="8"/>
      <c r="S45" s="9"/>
    </row>
    <row r="46" spans="1:19" s="10" customFormat="1" ht="15">
      <c r="A46" s="33" t="s">
        <v>37</v>
      </c>
      <c r="B46" s="16">
        <v>40</v>
      </c>
      <c r="C46" s="31" t="str">
        <f t="shared" si="2"/>
        <v/>
      </c>
      <c r="D46" s="45" t="str">
        <f t="shared" si="3"/>
        <v/>
      </c>
      <c r="E46" s="7"/>
      <c r="F46" s="7"/>
      <c r="G46" s="7"/>
      <c r="H46" s="17"/>
      <c r="I46" s="7"/>
      <c r="J46" s="7"/>
      <c r="K46" s="7"/>
      <c r="L46" s="7"/>
      <c r="M46" s="7"/>
      <c r="N46" s="7"/>
      <c r="O46" s="7"/>
      <c r="P46" s="7"/>
      <c r="Q46" s="7"/>
      <c r="R46" s="8"/>
      <c r="S46" s="9"/>
    </row>
    <row r="47" spans="1:19" s="10" customFormat="1" ht="15">
      <c r="A47" s="33" t="s">
        <v>94</v>
      </c>
      <c r="B47" s="16"/>
      <c r="C47" s="31">
        <f t="shared" si="2"/>
        <v>1</v>
      </c>
      <c r="D47" s="45">
        <f t="shared" si="3"/>
        <v>21</v>
      </c>
      <c r="E47" s="7"/>
      <c r="F47" s="7"/>
      <c r="G47" s="7"/>
      <c r="H47" s="17"/>
      <c r="I47" s="7">
        <v>21</v>
      </c>
      <c r="J47" s="7"/>
      <c r="K47" s="7"/>
      <c r="L47" s="7"/>
      <c r="M47" s="7"/>
      <c r="N47" s="7"/>
      <c r="O47" s="7"/>
      <c r="P47" s="7"/>
      <c r="Q47" s="7"/>
      <c r="R47" s="8"/>
      <c r="S47" s="9"/>
    </row>
    <row r="48" spans="1:19" s="10" customFormat="1" ht="15">
      <c r="A48" s="33" t="s">
        <v>30</v>
      </c>
      <c r="B48" s="16"/>
      <c r="C48" s="31" t="str">
        <f t="shared" si="2"/>
        <v/>
      </c>
      <c r="D48" s="45" t="str">
        <f t="shared" si="3"/>
        <v/>
      </c>
      <c r="E48" s="7"/>
      <c r="F48" s="7"/>
      <c r="G48" s="7"/>
      <c r="H48" s="17"/>
      <c r="I48" s="7"/>
      <c r="J48" s="7"/>
      <c r="K48" s="7"/>
      <c r="L48" s="7"/>
      <c r="M48" s="7"/>
      <c r="N48" s="7"/>
      <c r="O48" s="7"/>
      <c r="P48" s="7"/>
      <c r="Q48" s="7"/>
      <c r="R48" s="8"/>
      <c r="S48" s="9"/>
    </row>
    <row r="49" spans="1:19" s="10" customFormat="1" ht="15">
      <c r="A49" s="33" t="s">
        <v>72</v>
      </c>
      <c r="B49" s="16">
        <v>60</v>
      </c>
      <c r="C49" s="31" t="str">
        <f t="shared" si="2"/>
        <v/>
      </c>
      <c r="D49" s="45" t="str">
        <f t="shared" si="3"/>
        <v/>
      </c>
      <c r="E49" s="7"/>
      <c r="F49" s="7"/>
      <c r="G49" s="7"/>
      <c r="H49" s="17"/>
      <c r="I49" s="7"/>
      <c r="J49" s="7"/>
      <c r="K49" s="7"/>
      <c r="L49" s="7"/>
      <c r="M49" s="7"/>
      <c r="N49" s="7"/>
      <c r="O49" s="7"/>
      <c r="P49" s="7"/>
      <c r="Q49" s="7"/>
      <c r="R49" s="8"/>
      <c r="S49" s="9"/>
    </row>
    <row r="50" spans="1:19" s="10" customFormat="1" ht="15">
      <c r="A50" s="33" t="s">
        <v>106</v>
      </c>
      <c r="B50" s="16"/>
      <c r="C50" s="31" t="str">
        <f t="shared" si="2"/>
        <v/>
      </c>
      <c r="D50" s="45" t="str">
        <f t="shared" si="3"/>
        <v/>
      </c>
      <c r="E50" s="7"/>
      <c r="F50" s="7"/>
      <c r="G50" s="7"/>
      <c r="H50" s="17"/>
      <c r="I50" s="7"/>
      <c r="J50" s="7"/>
      <c r="K50" s="7"/>
      <c r="L50" s="7"/>
      <c r="M50" s="7"/>
      <c r="N50" s="7"/>
      <c r="O50" s="7"/>
      <c r="P50" s="7"/>
      <c r="Q50" s="7"/>
      <c r="R50" s="8"/>
      <c r="S50" s="9"/>
    </row>
    <row r="51" spans="1:19" s="10" customFormat="1" ht="15">
      <c r="A51" s="33" t="s">
        <v>99</v>
      </c>
      <c r="B51" s="16">
        <v>50</v>
      </c>
      <c r="C51" s="31" t="str">
        <f t="shared" si="2"/>
        <v/>
      </c>
      <c r="D51" s="45" t="str">
        <f t="shared" si="3"/>
        <v/>
      </c>
      <c r="E51" s="7"/>
      <c r="F51" s="7"/>
      <c r="G51" s="7"/>
      <c r="H51" s="17"/>
      <c r="I51" s="7"/>
      <c r="J51" s="7"/>
      <c r="K51" s="7"/>
      <c r="L51" s="7"/>
      <c r="M51" s="7"/>
      <c r="N51" s="7"/>
      <c r="O51" s="7"/>
      <c r="P51" s="7"/>
      <c r="Q51" s="7"/>
      <c r="R51" s="8"/>
      <c r="S51" s="9"/>
    </row>
    <row r="52" spans="1:19" s="10" customFormat="1" ht="15">
      <c r="A52" s="33" t="s">
        <v>15</v>
      </c>
      <c r="B52" s="16">
        <v>50</v>
      </c>
      <c r="C52" s="31">
        <f t="shared" si="2"/>
        <v>3</v>
      </c>
      <c r="D52" s="45">
        <f t="shared" si="3"/>
        <v>39</v>
      </c>
      <c r="E52" s="7"/>
      <c r="F52" s="7">
        <v>13</v>
      </c>
      <c r="G52" s="7"/>
      <c r="H52" s="17">
        <v>13</v>
      </c>
      <c r="I52" s="7">
        <v>13</v>
      </c>
      <c r="J52" s="7"/>
      <c r="K52" s="7"/>
      <c r="L52" s="7"/>
      <c r="M52" s="7"/>
      <c r="N52" s="7"/>
      <c r="O52" s="7"/>
      <c r="P52" s="7"/>
      <c r="Q52" s="7"/>
      <c r="R52" s="8"/>
      <c r="S52" s="9"/>
    </row>
    <row r="53" spans="1:19" s="10" customFormat="1" ht="15">
      <c r="A53" s="33" t="s">
        <v>51</v>
      </c>
      <c r="B53" s="16">
        <v>50</v>
      </c>
      <c r="C53" s="31">
        <f t="shared" si="2"/>
        <v>3</v>
      </c>
      <c r="D53" s="45">
        <f t="shared" si="3"/>
        <v>35</v>
      </c>
      <c r="E53" s="7"/>
      <c r="F53" s="7"/>
      <c r="G53" s="7">
        <v>14</v>
      </c>
      <c r="H53" s="17">
        <v>9</v>
      </c>
      <c r="I53" s="7">
        <v>12</v>
      </c>
      <c r="J53" s="7"/>
      <c r="K53" s="7"/>
      <c r="L53" s="7"/>
      <c r="M53" s="7"/>
      <c r="N53" s="7"/>
      <c r="O53" s="7"/>
      <c r="P53" s="7"/>
      <c r="Q53" s="7"/>
      <c r="R53" s="8"/>
      <c r="S53" s="9"/>
    </row>
    <row r="54" spans="1:19" s="10" customFormat="1" ht="15">
      <c r="A54" s="33" t="s">
        <v>65</v>
      </c>
      <c r="B54" s="16"/>
      <c r="C54" s="31">
        <f t="shared" si="2"/>
        <v>1</v>
      </c>
      <c r="D54" s="45">
        <f t="shared" si="3"/>
        <v>19</v>
      </c>
      <c r="E54" s="7"/>
      <c r="F54" s="7">
        <v>19</v>
      </c>
      <c r="G54" s="7"/>
      <c r="H54" s="17"/>
      <c r="I54" s="7"/>
      <c r="J54" s="7"/>
      <c r="K54" s="7"/>
      <c r="L54" s="7"/>
      <c r="M54" s="7"/>
      <c r="N54" s="7"/>
      <c r="O54" s="7"/>
      <c r="P54" s="7"/>
      <c r="Q54" s="7"/>
      <c r="R54" s="8"/>
      <c r="S54" s="9"/>
    </row>
    <row r="55" spans="1:19" s="10" customFormat="1" ht="15">
      <c r="A55" s="33" t="s">
        <v>89</v>
      </c>
      <c r="B55" s="16">
        <v>50</v>
      </c>
      <c r="C55" s="31" t="str">
        <f t="shared" si="2"/>
        <v/>
      </c>
      <c r="D55" s="45" t="str">
        <f t="shared" si="3"/>
        <v/>
      </c>
      <c r="E55" s="7"/>
      <c r="F55" s="7"/>
      <c r="G55" s="7"/>
      <c r="H55" s="17"/>
      <c r="I55" s="7"/>
      <c r="J55" s="7"/>
      <c r="K55" s="7"/>
      <c r="L55" s="7"/>
      <c r="M55" s="7"/>
      <c r="N55" s="7"/>
      <c r="O55" s="7"/>
      <c r="P55" s="7"/>
      <c r="Q55" s="7"/>
      <c r="R55" s="8"/>
      <c r="S55" s="9"/>
    </row>
    <row r="56" spans="1:19" s="10" customFormat="1" ht="15">
      <c r="A56" s="33" t="s">
        <v>63</v>
      </c>
      <c r="B56" s="16"/>
      <c r="C56" s="31" t="str">
        <f t="shared" si="2"/>
        <v/>
      </c>
      <c r="D56" s="45" t="str">
        <f t="shared" si="3"/>
        <v/>
      </c>
      <c r="E56" s="7"/>
      <c r="F56" s="7"/>
      <c r="G56" s="7"/>
      <c r="H56" s="17"/>
      <c r="I56" s="7"/>
      <c r="J56" s="7"/>
      <c r="K56" s="7"/>
      <c r="L56" s="7"/>
      <c r="M56" s="7"/>
      <c r="N56" s="7"/>
      <c r="O56" s="7"/>
      <c r="P56" s="7"/>
      <c r="Q56" s="7"/>
      <c r="R56" s="8"/>
      <c r="S56" s="9"/>
    </row>
    <row r="57" spans="1:19" s="10" customFormat="1" ht="15">
      <c r="A57" s="33" t="s">
        <v>10</v>
      </c>
      <c r="B57" s="16">
        <v>40</v>
      </c>
      <c r="C57" s="31" t="str">
        <f t="shared" si="2"/>
        <v/>
      </c>
      <c r="D57" s="45" t="str">
        <f t="shared" si="3"/>
        <v/>
      </c>
      <c r="E57" s="7"/>
      <c r="F57" s="7"/>
      <c r="G57" s="7"/>
      <c r="H57" s="17"/>
      <c r="I57" s="7"/>
      <c r="J57" s="7"/>
      <c r="K57" s="7"/>
      <c r="L57" s="7"/>
      <c r="M57" s="7"/>
      <c r="N57" s="7"/>
      <c r="O57" s="7"/>
      <c r="P57" s="7"/>
      <c r="Q57" s="7"/>
      <c r="R57" s="8"/>
      <c r="S57" s="9"/>
    </row>
    <row r="58" spans="1:19" s="10" customFormat="1" ht="15">
      <c r="A58" s="33" t="s">
        <v>59</v>
      </c>
      <c r="B58" s="16">
        <v>50</v>
      </c>
      <c r="C58" s="31" t="str">
        <f t="shared" si="2"/>
        <v/>
      </c>
      <c r="D58" s="45" t="str">
        <f t="shared" si="3"/>
        <v/>
      </c>
      <c r="E58" s="7"/>
      <c r="F58" s="7"/>
      <c r="G58" s="7"/>
      <c r="H58" s="17"/>
      <c r="I58" s="7"/>
      <c r="J58" s="7"/>
      <c r="K58" s="7"/>
      <c r="L58" s="7"/>
      <c r="M58" s="7"/>
      <c r="N58" s="7"/>
      <c r="O58" s="7"/>
      <c r="P58" s="7"/>
      <c r="Q58" s="7"/>
      <c r="R58" s="8"/>
      <c r="S58" s="9"/>
    </row>
    <row r="59" spans="1:19" s="10" customFormat="1" ht="15">
      <c r="A59" s="33" t="s">
        <v>49</v>
      </c>
      <c r="B59" s="16">
        <v>60</v>
      </c>
      <c r="C59" s="31">
        <f t="shared" si="2"/>
        <v>3</v>
      </c>
      <c r="D59" s="45">
        <f t="shared" si="3"/>
        <v>22</v>
      </c>
      <c r="E59" s="7">
        <v>7</v>
      </c>
      <c r="F59" s="7">
        <v>12</v>
      </c>
      <c r="G59" s="7"/>
      <c r="H59" s="17">
        <v>3</v>
      </c>
      <c r="I59" s="7"/>
      <c r="J59" s="7"/>
      <c r="K59" s="7"/>
      <c r="L59" s="7"/>
      <c r="M59" s="7"/>
      <c r="N59" s="7"/>
      <c r="O59" s="7"/>
      <c r="P59" s="7"/>
      <c r="Q59" s="7"/>
      <c r="R59" s="8"/>
      <c r="S59" s="9"/>
    </row>
    <row r="60" spans="1:19" s="10" customFormat="1" ht="15">
      <c r="A60" s="33" t="s">
        <v>91</v>
      </c>
      <c r="B60" s="16">
        <v>40</v>
      </c>
      <c r="C60" s="31">
        <f t="shared" si="2"/>
        <v>1</v>
      </c>
      <c r="D60" s="45">
        <f t="shared" si="3"/>
        <v>1</v>
      </c>
      <c r="E60" s="7"/>
      <c r="F60" s="7"/>
      <c r="G60" s="7"/>
      <c r="H60" s="17"/>
      <c r="I60" s="7">
        <v>1</v>
      </c>
      <c r="J60" s="7"/>
      <c r="K60" s="7"/>
      <c r="L60" s="7"/>
      <c r="M60" s="7"/>
      <c r="N60" s="7"/>
      <c r="O60" s="7"/>
      <c r="P60" s="7"/>
      <c r="Q60" s="7"/>
      <c r="R60" s="8"/>
      <c r="S60" s="9"/>
    </row>
    <row r="61" spans="1:19" s="10" customFormat="1" ht="15">
      <c r="A61" s="33" t="s">
        <v>61</v>
      </c>
      <c r="B61" s="16">
        <v>60</v>
      </c>
      <c r="C61" s="31" t="str">
        <f t="shared" si="2"/>
        <v/>
      </c>
      <c r="D61" s="45" t="str">
        <f t="shared" si="3"/>
        <v/>
      </c>
      <c r="E61" s="7"/>
      <c r="F61" s="7"/>
      <c r="G61" s="7"/>
      <c r="H61" s="17"/>
      <c r="I61" s="7"/>
      <c r="J61" s="7"/>
      <c r="K61" s="7"/>
      <c r="L61" s="7"/>
      <c r="M61" s="7"/>
      <c r="N61" s="7"/>
      <c r="O61" s="7"/>
      <c r="P61" s="7"/>
      <c r="Q61" s="7"/>
      <c r="R61" s="8"/>
      <c r="S61" s="9"/>
    </row>
    <row r="62" spans="1:19" s="10" customFormat="1" ht="15">
      <c r="A62" s="33" t="s">
        <v>52</v>
      </c>
      <c r="B62" s="16"/>
      <c r="C62" s="31">
        <f t="shared" si="2"/>
        <v>1</v>
      </c>
      <c r="D62" s="45">
        <f t="shared" si="3"/>
        <v>1</v>
      </c>
      <c r="E62" s="7"/>
      <c r="F62" s="7"/>
      <c r="G62" s="7"/>
      <c r="H62" s="17"/>
      <c r="I62" s="7">
        <v>1</v>
      </c>
      <c r="J62" s="7"/>
      <c r="K62" s="7"/>
      <c r="L62" s="7"/>
      <c r="M62" s="7"/>
      <c r="N62" s="7"/>
      <c r="O62" s="7"/>
      <c r="P62" s="7"/>
      <c r="Q62" s="7"/>
      <c r="R62" s="8"/>
      <c r="S62" s="9"/>
    </row>
    <row r="63" spans="1:19" s="10" customFormat="1" ht="15">
      <c r="A63" s="33" t="s">
        <v>31</v>
      </c>
      <c r="B63" s="16">
        <v>50</v>
      </c>
      <c r="C63" s="31">
        <f t="shared" si="2"/>
        <v>1</v>
      </c>
      <c r="D63" s="45">
        <f t="shared" si="3"/>
        <v>15</v>
      </c>
      <c r="E63" s="7"/>
      <c r="F63" s="7"/>
      <c r="G63" s="7"/>
      <c r="H63" s="17"/>
      <c r="I63" s="7">
        <v>15</v>
      </c>
      <c r="J63" s="7"/>
      <c r="K63" s="7"/>
      <c r="L63" s="7"/>
      <c r="M63" s="7"/>
      <c r="N63" s="7"/>
      <c r="O63" s="7"/>
      <c r="P63" s="7"/>
      <c r="Q63" s="7"/>
      <c r="R63" s="8"/>
      <c r="S63" s="9"/>
    </row>
    <row r="64" spans="1:19" s="10" customFormat="1" ht="15">
      <c r="A64" s="33" t="s">
        <v>108</v>
      </c>
      <c r="B64" s="16">
        <v>50</v>
      </c>
      <c r="C64" s="31">
        <f t="shared" si="2"/>
        <v>1</v>
      </c>
      <c r="D64" s="45">
        <f t="shared" si="3"/>
        <v>12</v>
      </c>
      <c r="E64" s="7"/>
      <c r="F64" s="7"/>
      <c r="G64" s="7"/>
      <c r="H64" s="17">
        <v>12</v>
      </c>
      <c r="I64" s="7"/>
      <c r="J64" s="7"/>
      <c r="K64" s="7"/>
      <c r="L64" s="7"/>
      <c r="M64" s="7"/>
      <c r="N64" s="7"/>
      <c r="O64" s="7"/>
      <c r="P64" s="7"/>
      <c r="Q64" s="7"/>
      <c r="R64" s="8"/>
      <c r="S64" s="9"/>
    </row>
    <row r="65" spans="1:19" s="10" customFormat="1" ht="15">
      <c r="A65" s="33" t="s">
        <v>41</v>
      </c>
      <c r="B65" s="16">
        <v>50</v>
      </c>
      <c r="C65" s="31" t="str">
        <f t="shared" si="2"/>
        <v/>
      </c>
      <c r="D65" s="45" t="str">
        <f t="shared" si="3"/>
        <v/>
      </c>
      <c r="E65" s="7"/>
      <c r="F65" s="7"/>
      <c r="G65" s="7"/>
      <c r="H65" s="17"/>
      <c r="I65" s="7"/>
      <c r="J65" s="7"/>
      <c r="K65" s="7"/>
      <c r="L65" s="7"/>
      <c r="M65" s="7"/>
      <c r="N65" s="7"/>
      <c r="O65" s="7"/>
      <c r="P65" s="7"/>
      <c r="Q65" s="7"/>
      <c r="R65" s="8"/>
      <c r="S65" s="9"/>
    </row>
    <row r="66" spans="1:19" s="10" customFormat="1" ht="15">
      <c r="A66" s="33" t="s">
        <v>68</v>
      </c>
      <c r="B66" s="16">
        <v>40</v>
      </c>
      <c r="C66" s="31" t="str">
        <f t="shared" si="2"/>
        <v/>
      </c>
      <c r="D66" s="45" t="str">
        <f t="shared" si="3"/>
        <v/>
      </c>
      <c r="E66" s="7"/>
      <c r="F66" s="7"/>
      <c r="G66" s="7"/>
      <c r="H66" s="17"/>
      <c r="I66" s="7"/>
      <c r="J66" s="7"/>
      <c r="K66" s="7"/>
      <c r="L66" s="7"/>
      <c r="M66" s="7"/>
      <c r="N66" s="7"/>
      <c r="O66" s="7"/>
      <c r="P66" s="7"/>
      <c r="Q66" s="7"/>
      <c r="R66" s="8"/>
      <c r="S66" s="9"/>
    </row>
    <row r="67" spans="1:19" s="10" customFormat="1" ht="15">
      <c r="A67" s="33" t="s">
        <v>58</v>
      </c>
      <c r="B67" s="16">
        <v>50</v>
      </c>
      <c r="C67" s="31" t="str">
        <f t="shared" si="2"/>
        <v/>
      </c>
      <c r="D67" s="45" t="str">
        <f t="shared" si="3"/>
        <v/>
      </c>
      <c r="E67" s="7"/>
      <c r="F67" s="7"/>
      <c r="G67" s="7"/>
      <c r="H67" s="17"/>
      <c r="I67" s="7"/>
      <c r="J67" s="7"/>
      <c r="K67" s="7"/>
      <c r="L67" s="7"/>
      <c r="M67" s="7"/>
      <c r="N67" s="7"/>
      <c r="O67" s="7"/>
      <c r="P67" s="7"/>
      <c r="Q67" s="7"/>
      <c r="R67" s="8"/>
      <c r="S67" s="9"/>
    </row>
    <row r="68" spans="1:19" s="10" customFormat="1" ht="15">
      <c r="A68" s="33" t="s">
        <v>67</v>
      </c>
      <c r="B68" s="16"/>
      <c r="C68" s="31" t="str">
        <f t="shared" si="2"/>
        <v/>
      </c>
      <c r="D68" s="45" t="str">
        <f t="shared" si="3"/>
        <v/>
      </c>
      <c r="E68" s="7"/>
      <c r="F68" s="7"/>
      <c r="G68" s="7"/>
      <c r="H68" s="17"/>
      <c r="I68" s="7"/>
      <c r="J68" s="7"/>
      <c r="K68" s="7"/>
      <c r="L68" s="7"/>
      <c r="M68" s="7"/>
      <c r="N68" s="7"/>
      <c r="O68" s="7"/>
      <c r="P68" s="7"/>
      <c r="Q68" s="7"/>
      <c r="R68" s="8"/>
      <c r="S68" s="9"/>
    </row>
    <row r="69" spans="1:19" s="10" customFormat="1" ht="15">
      <c r="A69" s="33" t="s">
        <v>5</v>
      </c>
      <c r="B69" s="16"/>
      <c r="C69" s="31" t="str">
        <f t="shared" si="2"/>
        <v/>
      </c>
      <c r="D69" s="45" t="str">
        <f t="shared" si="3"/>
        <v/>
      </c>
      <c r="E69" s="7"/>
      <c r="F69" s="7"/>
      <c r="G69" s="7"/>
      <c r="H69" s="17"/>
      <c r="I69" s="7"/>
      <c r="J69" s="7"/>
      <c r="K69" s="7"/>
      <c r="L69" s="7"/>
      <c r="M69" s="7"/>
      <c r="N69" s="7"/>
      <c r="O69" s="7"/>
      <c r="P69" s="7"/>
      <c r="Q69" s="7"/>
      <c r="R69" s="8"/>
      <c r="S69" s="9"/>
    </row>
    <row r="70" spans="1:19" s="10" customFormat="1" ht="15">
      <c r="A70" s="33" t="s">
        <v>24</v>
      </c>
      <c r="B70" s="16">
        <v>40</v>
      </c>
      <c r="C70" s="31" t="str">
        <f t="shared" si="2"/>
        <v/>
      </c>
      <c r="D70" s="45" t="str">
        <f t="shared" ref="D70:D74" si="4">IF(C70="","",SUM(IF(COUNT(E70:Q70)&gt;0,LARGE(E70:Q70,1),0),IF(COUNT(E70:Q70)&gt;1,LARGE(E70:Q70,2),0),IF(COUNT(E70:Q70)&gt;2,LARGE(E70:Q70,3),0),IF(COUNT(E70:Q70)&gt;3,LARGE(E70:Q70,4),0),IF(COUNT(E70:Q70)&gt;4,LARGE(E70:Q70,5),0)))</f>
        <v/>
      </c>
      <c r="E70" s="7"/>
      <c r="F70" s="7"/>
      <c r="G70" s="7"/>
      <c r="H70" s="17"/>
      <c r="I70" s="7"/>
      <c r="J70" s="7"/>
      <c r="K70" s="7"/>
      <c r="L70" s="7"/>
      <c r="M70" s="7"/>
      <c r="N70" s="7"/>
      <c r="O70" s="7"/>
      <c r="P70" s="7"/>
      <c r="Q70" s="7"/>
      <c r="R70" s="8"/>
      <c r="S70" s="9"/>
    </row>
    <row r="71" spans="1:19" s="10" customFormat="1" ht="15">
      <c r="A71" s="33" t="s">
        <v>27</v>
      </c>
      <c r="B71" s="16"/>
      <c r="C71" s="31">
        <f t="shared" si="2"/>
        <v>2</v>
      </c>
      <c r="D71" s="45">
        <f t="shared" si="4"/>
        <v>32</v>
      </c>
      <c r="E71" s="7">
        <v>16</v>
      </c>
      <c r="F71" s="7">
        <v>16</v>
      </c>
      <c r="G71" s="7"/>
      <c r="H71" s="17"/>
      <c r="I71" s="7"/>
      <c r="J71" s="7"/>
      <c r="K71" s="7"/>
      <c r="L71" s="7"/>
      <c r="M71" s="7"/>
      <c r="N71" s="7"/>
      <c r="O71" s="7"/>
      <c r="P71" s="7"/>
      <c r="Q71" s="7"/>
      <c r="R71" s="8"/>
      <c r="S71" s="9"/>
    </row>
    <row r="72" spans="1:19" s="10" customFormat="1" ht="15">
      <c r="A72" s="33" t="s">
        <v>93</v>
      </c>
      <c r="B72" s="16">
        <v>70</v>
      </c>
      <c r="C72" s="31" t="str">
        <f t="shared" si="2"/>
        <v/>
      </c>
      <c r="D72" s="45" t="str">
        <f t="shared" si="4"/>
        <v/>
      </c>
      <c r="E72" s="7"/>
      <c r="F72" s="7"/>
      <c r="G72" s="7"/>
      <c r="H72" s="17"/>
      <c r="I72" s="7"/>
      <c r="J72" s="7"/>
      <c r="K72" s="7"/>
      <c r="L72" s="7"/>
      <c r="M72" s="7"/>
      <c r="N72" s="7"/>
      <c r="O72" s="7"/>
      <c r="P72" s="7"/>
      <c r="Q72" s="7"/>
      <c r="R72" s="8"/>
      <c r="S72" s="9"/>
    </row>
    <row r="73" spans="1:19" s="10" customFormat="1" ht="15">
      <c r="A73" s="33" t="s">
        <v>40</v>
      </c>
      <c r="B73" s="16">
        <v>40</v>
      </c>
      <c r="C73" s="31" t="str">
        <f t="shared" si="2"/>
        <v/>
      </c>
      <c r="D73" s="45" t="str">
        <f t="shared" si="4"/>
        <v/>
      </c>
      <c r="E73" s="7"/>
      <c r="F73" s="7"/>
      <c r="G73" s="7"/>
      <c r="H73" s="17"/>
      <c r="I73" s="7"/>
      <c r="J73" s="7"/>
      <c r="K73" s="7"/>
      <c r="L73" s="7"/>
      <c r="M73" s="7"/>
      <c r="N73" s="7"/>
      <c r="O73" s="7"/>
      <c r="P73" s="7"/>
      <c r="Q73" s="7"/>
      <c r="R73" s="8"/>
      <c r="S73" s="9"/>
    </row>
    <row r="74" spans="1:19" s="10" customFormat="1" ht="15">
      <c r="A74" s="33" t="s">
        <v>95</v>
      </c>
      <c r="B74" s="16">
        <v>50</v>
      </c>
      <c r="C74" s="31" t="str">
        <f t="shared" si="2"/>
        <v/>
      </c>
      <c r="D74" s="45" t="str">
        <f t="shared" si="4"/>
        <v/>
      </c>
      <c r="E74" s="7"/>
      <c r="F74" s="7"/>
      <c r="G74" s="7"/>
      <c r="H74" s="17"/>
      <c r="I74" s="7"/>
      <c r="J74" s="7"/>
      <c r="K74" s="7"/>
      <c r="L74" s="7"/>
      <c r="M74" s="7"/>
      <c r="N74" s="7"/>
      <c r="O74" s="7"/>
      <c r="P74" s="7"/>
      <c r="Q74" s="7"/>
      <c r="R74" s="8"/>
      <c r="S74" s="9"/>
    </row>
    <row r="75" spans="1:19" s="10" customFormat="1" ht="15">
      <c r="A75" s="33"/>
      <c r="B75" s="16"/>
      <c r="C75" s="31"/>
      <c r="D75" s="45"/>
      <c r="E75" s="7"/>
      <c r="F75" s="7"/>
      <c r="G75" s="7"/>
      <c r="H75" s="17"/>
      <c r="I75" s="7"/>
      <c r="J75" s="7"/>
      <c r="K75" s="7"/>
      <c r="L75" s="7"/>
      <c r="M75" s="7"/>
      <c r="N75" s="7"/>
      <c r="O75" s="7"/>
      <c r="P75" s="7"/>
      <c r="Q75" s="7"/>
      <c r="R75" s="8"/>
      <c r="S75" s="9"/>
    </row>
    <row r="76" spans="1:19" s="10" customFormat="1" ht="15">
      <c r="A76" s="33" t="s">
        <v>127</v>
      </c>
      <c r="B76" s="16">
        <v>40</v>
      </c>
      <c r="C76" s="31">
        <f t="shared" ref="C76:C100" si="5">IF(COUNT(E76:Q76)=0,"",IF(COUNT(E76:Q76) &gt;5, 5, COUNT(E76:Q76)))</f>
        <v>1</v>
      </c>
      <c r="D76" s="45">
        <f t="shared" ref="D76:D100" si="6">IF(C76="","",SUM(IF(COUNT(E76:Q76)&gt;0,LARGE(E76:Q76,1),0),IF(COUNT(E76:Q76)&gt;1,LARGE(E76:Q76,2),0),IF(COUNT(E76:Q76)&gt;2,LARGE(E76:Q76,3),0),IF(COUNT(E76:Q76)&gt;3,LARGE(E76:Q76,4),0),IF(COUNT(E76:Q76)&gt;4,LARGE(E76:Q76,5),0)))</f>
        <v>15</v>
      </c>
      <c r="E76" s="7">
        <v>15</v>
      </c>
      <c r="F76" s="7"/>
      <c r="G76" s="7"/>
      <c r="H76" s="17"/>
      <c r="I76" s="7"/>
      <c r="J76" s="7"/>
      <c r="K76" s="7"/>
      <c r="L76" s="7"/>
      <c r="M76" s="7"/>
      <c r="N76" s="7"/>
      <c r="O76" s="7"/>
      <c r="P76" s="7"/>
      <c r="Q76" s="7"/>
      <c r="R76" s="8"/>
      <c r="S76" s="9"/>
    </row>
    <row r="77" spans="1:19" s="10" customFormat="1" ht="15">
      <c r="A77" s="33" t="s">
        <v>128</v>
      </c>
      <c r="B77" s="16">
        <v>50</v>
      </c>
      <c r="C77" s="31">
        <f t="shared" si="5"/>
        <v>1</v>
      </c>
      <c r="D77" s="45">
        <f t="shared" si="6"/>
        <v>11</v>
      </c>
      <c r="E77" s="7">
        <v>11</v>
      </c>
      <c r="F77" s="7"/>
      <c r="G77" s="7"/>
      <c r="H77" s="17"/>
      <c r="I77" s="7"/>
      <c r="J77" s="7"/>
      <c r="K77" s="7"/>
      <c r="L77" s="7"/>
      <c r="M77" s="7"/>
      <c r="N77" s="7"/>
      <c r="O77" s="7"/>
      <c r="P77" s="7"/>
      <c r="Q77" s="7"/>
      <c r="R77" s="8"/>
      <c r="S77" s="9"/>
    </row>
    <row r="78" spans="1:19" s="10" customFormat="1" ht="15">
      <c r="A78" s="33" t="s">
        <v>129</v>
      </c>
      <c r="B78" s="16"/>
      <c r="C78" s="31">
        <f t="shared" si="5"/>
        <v>1</v>
      </c>
      <c r="D78" s="45">
        <f t="shared" si="6"/>
        <v>10</v>
      </c>
      <c r="E78" s="7">
        <v>10</v>
      </c>
      <c r="F78" s="7"/>
      <c r="G78" s="7"/>
      <c r="H78" s="17"/>
      <c r="I78" s="7"/>
      <c r="J78" s="7"/>
      <c r="K78" s="7"/>
      <c r="L78" s="7"/>
      <c r="M78" s="7"/>
      <c r="N78" s="7"/>
      <c r="O78" s="7"/>
      <c r="P78" s="7"/>
      <c r="Q78" s="7"/>
      <c r="R78" s="8"/>
      <c r="S78" s="9"/>
    </row>
    <row r="79" spans="1:19" s="10" customFormat="1" ht="15">
      <c r="A79" s="33" t="s">
        <v>132</v>
      </c>
      <c r="B79" s="16"/>
      <c r="C79" s="31">
        <f t="shared" si="5"/>
        <v>1</v>
      </c>
      <c r="D79" s="45">
        <f t="shared" si="6"/>
        <v>21</v>
      </c>
      <c r="E79" s="7"/>
      <c r="F79" s="7">
        <v>21</v>
      </c>
      <c r="G79" s="7"/>
      <c r="H79" s="17"/>
      <c r="I79" s="7"/>
      <c r="J79" s="7"/>
      <c r="K79" s="7"/>
      <c r="L79" s="7"/>
      <c r="M79" s="7"/>
      <c r="N79" s="7"/>
      <c r="O79" s="7"/>
      <c r="P79" s="7"/>
      <c r="Q79" s="7"/>
      <c r="R79" s="8"/>
      <c r="S79" s="9"/>
    </row>
    <row r="80" spans="1:19" s="10" customFormat="1" ht="15">
      <c r="A80" s="33" t="s">
        <v>133</v>
      </c>
      <c r="B80" s="16"/>
      <c r="C80" s="31">
        <f t="shared" si="5"/>
        <v>1</v>
      </c>
      <c r="D80" s="45">
        <f t="shared" si="6"/>
        <v>14</v>
      </c>
      <c r="E80" s="7"/>
      <c r="F80" s="7">
        <v>14</v>
      </c>
      <c r="G80" s="7"/>
      <c r="H80" s="17"/>
      <c r="I80" s="7"/>
      <c r="J80" s="7"/>
      <c r="K80" s="7"/>
      <c r="L80" s="7"/>
      <c r="M80" s="7"/>
      <c r="N80" s="7"/>
      <c r="O80" s="7"/>
      <c r="P80" s="7"/>
      <c r="Q80" s="7"/>
      <c r="R80" s="8"/>
      <c r="S80" s="9"/>
    </row>
    <row r="81" spans="1:19" s="10" customFormat="1" ht="15">
      <c r="A81" s="33" t="s">
        <v>135</v>
      </c>
      <c r="B81" s="16"/>
      <c r="C81" s="31">
        <f t="shared" si="5"/>
        <v>1</v>
      </c>
      <c r="D81" s="45">
        <f t="shared" si="6"/>
        <v>19</v>
      </c>
      <c r="E81" s="7"/>
      <c r="F81" s="7"/>
      <c r="G81" s="7">
        <v>19</v>
      </c>
      <c r="H81" s="17"/>
      <c r="I81" s="7"/>
      <c r="J81" s="7"/>
      <c r="K81" s="7"/>
      <c r="L81" s="7"/>
      <c r="M81" s="7"/>
      <c r="N81" s="7"/>
      <c r="O81" s="7"/>
      <c r="P81" s="7"/>
      <c r="Q81" s="7"/>
      <c r="R81" s="8"/>
      <c r="S81" s="9"/>
    </row>
    <row r="82" spans="1:19" s="10" customFormat="1" ht="15">
      <c r="A82" s="33" t="s">
        <v>136</v>
      </c>
      <c r="B82" s="16"/>
      <c r="C82" s="31">
        <f t="shared" si="5"/>
        <v>1</v>
      </c>
      <c r="D82" s="45">
        <f t="shared" si="6"/>
        <v>15</v>
      </c>
      <c r="E82" s="7"/>
      <c r="F82" s="7"/>
      <c r="G82" s="7">
        <v>15</v>
      </c>
      <c r="H82" s="17"/>
      <c r="I82" s="7"/>
      <c r="J82" s="7"/>
      <c r="K82" s="7"/>
      <c r="L82" s="7"/>
      <c r="M82" s="7"/>
      <c r="N82" s="7"/>
      <c r="O82" s="7"/>
      <c r="P82" s="7"/>
      <c r="Q82" s="7"/>
      <c r="R82" s="8"/>
      <c r="S82" s="9"/>
    </row>
    <row r="83" spans="1:19" s="10" customFormat="1" ht="15">
      <c r="A83" s="33" t="s">
        <v>137</v>
      </c>
      <c r="B83" s="16">
        <v>60</v>
      </c>
      <c r="C83" s="31">
        <f t="shared" si="5"/>
        <v>1</v>
      </c>
      <c r="D83" s="45">
        <f t="shared" si="6"/>
        <v>12</v>
      </c>
      <c r="E83" s="7"/>
      <c r="F83" s="7"/>
      <c r="G83" s="7">
        <v>12</v>
      </c>
      <c r="H83" s="17"/>
      <c r="I83" s="7"/>
      <c r="J83" s="7"/>
      <c r="K83" s="7"/>
      <c r="L83" s="7"/>
      <c r="M83" s="7"/>
      <c r="N83" s="7"/>
      <c r="O83" s="7"/>
      <c r="P83" s="7"/>
      <c r="Q83" s="7"/>
      <c r="R83" s="8"/>
      <c r="S83" s="9"/>
    </row>
    <row r="84" spans="1:19" s="10" customFormat="1" ht="15">
      <c r="A84" s="33" t="s">
        <v>138</v>
      </c>
      <c r="B84" s="16"/>
      <c r="C84" s="31">
        <f t="shared" si="5"/>
        <v>1</v>
      </c>
      <c r="D84" s="45">
        <f t="shared" si="6"/>
        <v>21</v>
      </c>
      <c r="E84" s="7"/>
      <c r="F84" s="7"/>
      <c r="G84" s="7"/>
      <c r="H84" s="17">
        <v>21</v>
      </c>
      <c r="I84" s="7"/>
      <c r="J84" s="7"/>
      <c r="K84" s="7"/>
      <c r="L84" s="7"/>
      <c r="M84" s="7"/>
      <c r="N84" s="7"/>
      <c r="O84" s="7"/>
      <c r="P84" s="7"/>
      <c r="Q84" s="7"/>
      <c r="R84" s="8"/>
      <c r="S84" s="9"/>
    </row>
    <row r="85" spans="1:19" s="10" customFormat="1" ht="15">
      <c r="A85" s="33" t="s">
        <v>139</v>
      </c>
      <c r="B85" s="16"/>
      <c r="C85" s="31">
        <f t="shared" si="5"/>
        <v>1</v>
      </c>
      <c r="D85" s="45">
        <f t="shared" si="6"/>
        <v>19</v>
      </c>
      <c r="E85" s="7"/>
      <c r="F85" s="7"/>
      <c r="G85" s="7"/>
      <c r="H85" s="17">
        <v>19</v>
      </c>
      <c r="I85" s="7"/>
      <c r="J85" s="7"/>
      <c r="K85" s="7"/>
      <c r="L85" s="7"/>
      <c r="M85" s="7"/>
      <c r="N85" s="7"/>
      <c r="O85" s="7"/>
      <c r="P85" s="7"/>
      <c r="Q85" s="7"/>
      <c r="R85" s="8"/>
      <c r="S85" s="9"/>
    </row>
    <row r="86" spans="1:19" s="10" customFormat="1" ht="15">
      <c r="A86" s="33" t="s">
        <v>140</v>
      </c>
      <c r="B86" s="16"/>
      <c r="C86" s="31">
        <f t="shared" si="5"/>
        <v>1</v>
      </c>
      <c r="D86" s="45">
        <f t="shared" si="6"/>
        <v>17</v>
      </c>
      <c r="E86" s="7"/>
      <c r="F86" s="7"/>
      <c r="G86" s="7"/>
      <c r="H86" s="17">
        <v>17</v>
      </c>
      <c r="I86" s="7"/>
      <c r="J86" s="7"/>
      <c r="K86" s="7"/>
      <c r="L86" s="7"/>
      <c r="M86" s="7"/>
      <c r="N86" s="7"/>
      <c r="O86" s="7"/>
      <c r="P86" s="7"/>
      <c r="Q86" s="7"/>
      <c r="R86" s="8"/>
      <c r="S86" s="9"/>
    </row>
    <row r="87" spans="1:19" s="10" customFormat="1" ht="15">
      <c r="A87" s="33" t="s">
        <v>141</v>
      </c>
      <c r="B87" s="16"/>
      <c r="C87" s="31">
        <f t="shared" si="5"/>
        <v>1</v>
      </c>
      <c r="D87" s="45">
        <f t="shared" si="6"/>
        <v>16</v>
      </c>
      <c r="E87" s="7"/>
      <c r="F87" s="7"/>
      <c r="G87" s="7"/>
      <c r="H87" s="17">
        <v>16</v>
      </c>
      <c r="I87" s="7"/>
      <c r="J87" s="7"/>
      <c r="K87" s="7"/>
      <c r="L87" s="7"/>
      <c r="M87" s="7"/>
      <c r="N87" s="7"/>
      <c r="O87" s="7"/>
      <c r="P87" s="7"/>
      <c r="Q87" s="7"/>
      <c r="R87" s="8"/>
      <c r="S87" s="9"/>
    </row>
    <row r="88" spans="1:19" s="10" customFormat="1" ht="15">
      <c r="A88" s="33" t="s">
        <v>142</v>
      </c>
      <c r="B88" s="16"/>
      <c r="C88" s="31">
        <f t="shared" si="5"/>
        <v>1</v>
      </c>
      <c r="D88" s="45">
        <f t="shared" si="6"/>
        <v>15</v>
      </c>
      <c r="E88" s="7"/>
      <c r="F88" s="7"/>
      <c r="G88" s="7"/>
      <c r="H88" s="17">
        <v>15</v>
      </c>
      <c r="I88" s="7"/>
      <c r="J88" s="7"/>
      <c r="K88" s="7"/>
      <c r="L88" s="7"/>
      <c r="M88" s="7"/>
      <c r="N88" s="7"/>
      <c r="O88" s="7"/>
      <c r="P88" s="7"/>
      <c r="Q88" s="7"/>
      <c r="R88" s="8"/>
      <c r="S88" s="9"/>
    </row>
    <row r="89" spans="1:19" s="10" customFormat="1" ht="15">
      <c r="A89" s="33" t="s">
        <v>143</v>
      </c>
      <c r="B89" s="16"/>
      <c r="C89" s="31">
        <f t="shared" si="5"/>
        <v>1</v>
      </c>
      <c r="D89" s="45">
        <f t="shared" si="6"/>
        <v>14</v>
      </c>
      <c r="E89" s="7"/>
      <c r="F89" s="7"/>
      <c r="G89" s="7"/>
      <c r="H89" s="17">
        <v>14</v>
      </c>
      <c r="I89" s="7"/>
      <c r="J89" s="7"/>
      <c r="K89" s="7"/>
      <c r="L89" s="7"/>
      <c r="M89" s="7"/>
      <c r="N89" s="7"/>
      <c r="O89" s="7"/>
      <c r="P89" s="7"/>
      <c r="Q89" s="7"/>
      <c r="R89" s="8"/>
      <c r="S89" s="9"/>
    </row>
    <row r="90" spans="1:19" s="10" customFormat="1" ht="15">
      <c r="A90" s="33" t="s">
        <v>144</v>
      </c>
      <c r="B90" s="16"/>
      <c r="C90" s="31">
        <f t="shared" si="5"/>
        <v>1</v>
      </c>
      <c r="D90" s="45">
        <f t="shared" si="6"/>
        <v>11</v>
      </c>
      <c r="E90" s="7"/>
      <c r="F90" s="7"/>
      <c r="G90" s="7"/>
      <c r="H90" s="17">
        <v>11</v>
      </c>
      <c r="I90" s="7"/>
      <c r="J90" s="7"/>
      <c r="K90" s="7"/>
      <c r="L90" s="7"/>
      <c r="M90" s="7"/>
      <c r="N90" s="7"/>
      <c r="O90" s="7"/>
      <c r="P90" s="7"/>
      <c r="Q90" s="7"/>
      <c r="R90" s="8"/>
      <c r="S90" s="9"/>
    </row>
    <row r="91" spans="1:19" s="10" customFormat="1" ht="15">
      <c r="A91" s="33" t="s">
        <v>146</v>
      </c>
      <c r="B91" s="16">
        <v>50</v>
      </c>
      <c r="C91" s="31">
        <f t="shared" si="5"/>
        <v>2</v>
      </c>
      <c r="D91" s="45">
        <f t="shared" si="6"/>
        <v>18</v>
      </c>
      <c r="E91" s="7"/>
      <c r="F91" s="7"/>
      <c r="G91" s="7"/>
      <c r="H91" s="17">
        <v>8</v>
      </c>
      <c r="I91" s="7">
        <v>10</v>
      </c>
      <c r="J91" s="7"/>
      <c r="K91" s="7"/>
      <c r="L91" s="7"/>
      <c r="M91" s="7"/>
      <c r="N91" s="7"/>
      <c r="O91" s="7"/>
      <c r="P91" s="7"/>
      <c r="Q91" s="7"/>
      <c r="R91" s="8"/>
      <c r="S91" s="9"/>
    </row>
    <row r="92" spans="1:19" s="10" customFormat="1" ht="15">
      <c r="A92" s="33" t="s">
        <v>72</v>
      </c>
      <c r="B92" s="16">
        <v>60</v>
      </c>
      <c r="C92" s="31">
        <f t="shared" si="5"/>
        <v>1</v>
      </c>
      <c r="D92" s="45">
        <f t="shared" si="6"/>
        <v>4</v>
      </c>
      <c r="E92" s="7"/>
      <c r="F92" s="7"/>
      <c r="G92" s="7"/>
      <c r="H92" s="17">
        <v>4</v>
      </c>
      <c r="I92" s="7"/>
      <c r="J92" s="7"/>
      <c r="K92" s="7"/>
      <c r="L92" s="7"/>
      <c r="M92" s="7"/>
      <c r="N92" s="7"/>
      <c r="O92" s="7"/>
      <c r="P92" s="7"/>
      <c r="Q92" s="7"/>
      <c r="R92" s="8"/>
      <c r="S92" s="9"/>
    </row>
    <row r="93" spans="1:19" s="10" customFormat="1" ht="15">
      <c r="A93" s="33" t="s">
        <v>151</v>
      </c>
      <c r="B93" s="16">
        <v>50</v>
      </c>
      <c r="C93" s="31">
        <f t="shared" si="5"/>
        <v>1</v>
      </c>
      <c r="D93" s="45">
        <f t="shared" si="6"/>
        <v>18</v>
      </c>
      <c r="E93" s="7"/>
      <c r="F93" s="7"/>
      <c r="G93" s="7"/>
      <c r="H93" s="17"/>
      <c r="I93" s="7">
        <v>18</v>
      </c>
      <c r="J93" s="7"/>
      <c r="K93" s="7"/>
      <c r="L93" s="7"/>
      <c r="M93" s="7"/>
      <c r="N93" s="7"/>
      <c r="O93" s="7"/>
      <c r="P93" s="7"/>
      <c r="Q93" s="7"/>
      <c r="R93" s="8"/>
      <c r="S93" s="9"/>
    </row>
    <row r="94" spans="1:19" s="10" customFormat="1" ht="15">
      <c r="A94" s="33" t="s">
        <v>152</v>
      </c>
      <c r="B94" s="16">
        <v>40</v>
      </c>
      <c r="C94" s="31">
        <f t="shared" si="5"/>
        <v>1</v>
      </c>
      <c r="D94" s="45">
        <f t="shared" si="6"/>
        <v>11</v>
      </c>
      <c r="E94" s="7"/>
      <c r="F94" s="7"/>
      <c r="G94" s="7"/>
      <c r="H94" s="17"/>
      <c r="I94" s="7">
        <v>11</v>
      </c>
      <c r="J94" s="7"/>
      <c r="K94" s="7"/>
      <c r="L94" s="7"/>
      <c r="M94" s="7"/>
      <c r="N94" s="7"/>
      <c r="O94" s="7"/>
      <c r="P94" s="7"/>
      <c r="Q94" s="7"/>
      <c r="R94" s="8"/>
      <c r="S94" s="9"/>
    </row>
    <row r="95" spans="1:19" s="10" customFormat="1" ht="15">
      <c r="A95" s="33"/>
      <c r="B95" s="16"/>
      <c r="C95" s="31" t="str">
        <f t="shared" si="5"/>
        <v/>
      </c>
      <c r="D95" s="45" t="str">
        <f t="shared" si="6"/>
        <v/>
      </c>
      <c r="E95" s="7"/>
      <c r="F95" s="7"/>
      <c r="G95" s="7"/>
      <c r="H95" s="17"/>
      <c r="I95" s="7" t="s">
        <v>157</v>
      </c>
      <c r="J95" s="7"/>
      <c r="K95" s="7"/>
      <c r="L95" s="7"/>
      <c r="M95" s="7"/>
      <c r="N95" s="7"/>
      <c r="O95" s="7"/>
      <c r="P95" s="7"/>
      <c r="Q95" s="7"/>
      <c r="R95" s="8"/>
      <c r="S95" s="9"/>
    </row>
    <row r="96" spans="1:19" s="10" customFormat="1" ht="15">
      <c r="A96" s="33"/>
      <c r="B96" s="16"/>
      <c r="C96" s="31" t="str">
        <f t="shared" si="5"/>
        <v/>
      </c>
      <c r="D96" s="45" t="str">
        <f t="shared" si="6"/>
        <v/>
      </c>
      <c r="E96" s="7"/>
      <c r="F96" s="7"/>
      <c r="G96" s="7"/>
      <c r="H96" s="17"/>
      <c r="I96" s="7"/>
      <c r="J96" s="7"/>
      <c r="K96" s="7"/>
      <c r="L96" s="7"/>
      <c r="M96" s="7"/>
      <c r="N96" s="7"/>
      <c r="O96" s="7"/>
      <c r="P96" s="7"/>
      <c r="Q96" s="7"/>
      <c r="R96" s="8"/>
      <c r="S96" s="9"/>
    </row>
    <row r="97" spans="1:19" s="10" customFormat="1" ht="15">
      <c r="A97" s="33"/>
      <c r="B97" s="16"/>
      <c r="C97" s="31" t="str">
        <f t="shared" si="5"/>
        <v/>
      </c>
      <c r="D97" s="45" t="str">
        <f t="shared" si="6"/>
        <v/>
      </c>
      <c r="E97" s="7"/>
      <c r="F97" s="7"/>
      <c r="G97" s="7"/>
      <c r="H97" s="17"/>
      <c r="I97" s="7"/>
      <c r="J97" s="7"/>
      <c r="K97" s="7"/>
      <c r="L97" s="7"/>
      <c r="M97" s="7"/>
      <c r="N97" s="7"/>
      <c r="O97" s="7"/>
      <c r="P97" s="7"/>
      <c r="Q97" s="7"/>
      <c r="R97" s="8"/>
      <c r="S97" s="9"/>
    </row>
    <row r="98" spans="1:19" s="10" customFormat="1" ht="15">
      <c r="A98" s="33"/>
      <c r="B98" s="16"/>
      <c r="C98" s="31" t="str">
        <f t="shared" si="5"/>
        <v/>
      </c>
      <c r="D98" s="45" t="str">
        <f t="shared" si="6"/>
        <v/>
      </c>
      <c r="E98" s="7"/>
      <c r="F98" s="7"/>
      <c r="G98" s="7"/>
      <c r="H98" s="17"/>
      <c r="I98" s="7"/>
      <c r="J98" s="7"/>
      <c r="K98" s="7"/>
      <c r="L98" s="7"/>
      <c r="M98" s="7"/>
      <c r="N98" s="7"/>
      <c r="O98" s="7"/>
      <c r="P98" s="7"/>
      <c r="Q98" s="7"/>
      <c r="R98" s="8"/>
      <c r="S98" s="9"/>
    </row>
    <row r="99" spans="1:19" s="10" customFormat="1" ht="15">
      <c r="A99" s="33"/>
      <c r="B99" s="16"/>
      <c r="C99" s="31" t="str">
        <f t="shared" si="5"/>
        <v/>
      </c>
      <c r="D99" s="45" t="str">
        <f t="shared" si="6"/>
        <v/>
      </c>
      <c r="E99" s="7"/>
      <c r="F99" s="7"/>
      <c r="G99" s="7"/>
      <c r="H99" s="17"/>
      <c r="I99" s="7"/>
      <c r="J99" s="7"/>
      <c r="K99" s="7"/>
      <c r="L99" s="7"/>
      <c r="M99" s="7"/>
      <c r="N99" s="7"/>
      <c r="O99" s="7"/>
      <c r="P99" s="7"/>
      <c r="Q99" s="7"/>
      <c r="R99" s="8"/>
      <c r="S99" s="9"/>
    </row>
    <row r="100" spans="1:19" s="10" customFormat="1" ht="15">
      <c r="A100" s="33"/>
      <c r="B100" s="16"/>
      <c r="C100" s="31" t="str">
        <f t="shared" si="5"/>
        <v/>
      </c>
      <c r="D100" s="45" t="str">
        <f t="shared" si="6"/>
        <v/>
      </c>
      <c r="E100" s="7"/>
      <c r="F100" s="7"/>
      <c r="G100" s="7"/>
      <c r="H100" s="17"/>
      <c r="I100" s="7"/>
      <c r="J100" s="7"/>
      <c r="K100" s="7"/>
      <c r="L100" s="7"/>
      <c r="M100" s="7"/>
      <c r="N100" s="7"/>
      <c r="O100" s="7"/>
      <c r="P100" s="7"/>
      <c r="Q100" s="7"/>
      <c r="R100" s="8"/>
      <c r="S100" s="9"/>
    </row>
  </sheetData>
  <sheetProtection sheet="1" objects="1" scenarios="1"/>
  <sortState ref="A6:Q75">
    <sortCondition ref="A6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opLeftCell="B1" workbookViewId="0">
      <selection activeCell="C3" sqref="C3"/>
    </sheetView>
  </sheetViews>
  <sheetFormatPr baseColWidth="10" defaultColWidth="8.83203125" defaultRowHeight="14" x14ac:dyDescent="0"/>
  <cols>
    <col min="1" max="1" width="9.1640625" hidden="1" customWidth="1"/>
    <col min="2" max="2" width="6.6640625" bestFit="1" customWidth="1"/>
    <col min="3" max="3" width="23" bestFit="1" customWidth="1"/>
    <col min="4" max="4" width="7.6640625" bestFit="1" customWidth="1"/>
    <col min="5" max="5" width="6.5" bestFit="1" customWidth="1"/>
    <col min="7" max="7" width="9.1640625" hidden="1" customWidth="1"/>
    <col min="8" max="8" width="5.33203125" bestFit="1" customWidth="1"/>
    <col min="9" max="9" width="21.5" customWidth="1"/>
    <col min="10" max="10" width="6.5" bestFit="1" customWidth="1"/>
    <col min="12" max="12" width="9.1640625" hidden="1" customWidth="1"/>
    <col min="13" max="13" width="5.33203125" bestFit="1" customWidth="1"/>
    <col min="14" max="14" width="23" bestFit="1" customWidth="1"/>
    <col min="15" max="15" width="6.5" bestFit="1" customWidth="1"/>
    <col min="17" max="17" width="9.1640625" hidden="1" customWidth="1"/>
    <col min="18" max="18" width="5.33203125" bestFit="1" customWidth="1"/>
    <col min="19" max="19" width="21.5" customWidth="1"/>
    <col min="20" max="20" width="6.5" bestFit="1" customWidth="1"/>
    <col min="22" max="22" width="9.1640625" hidden="1" customWidth="1"/>
    <col min="24" max="24" width="16.5" bestFit="1" customWidth="1"/>
  </cols>
  <sheetData>
    <row r="1" spans="1:25">
      <c r="B1" s="4" t="s">
        <v>85</v>
      </c>
      <c r="C1" s="4"/>
      <c r="D1" s="4"/>
      <c r="E1" s="4"/>
      <c r="F1" s="1"/>
      <c r="G1" s="1"/>
      <c r="H1" s="4" t="s">
        <v>75</v>
      </c>
      <c r="I1" s="4"/>
      <c r="J1" s="4"/>
      <c r="K1" s="1"/>
      <c r="L1" s="1"/>
      <c r="M1" s="4" t="s">
        <v>76</v>
      </c>
      <c r="N1" s="4"/>
      <c r="O1" s="4"/>
      <c r="P1" s="1"/>
      <c r="Q1" s="1"/>
      <c r="R1" s="4" t="s">
        <v>77</v>
      </c>
      <c r="S1" s="4"/>
      <c r="T1" s="4"/>
      <c r="U1" s="1"/>
      <c r="V1" s="1"/>
      <c r="W1" s="4" t="s">
        <v>87</v>
      </c>
      <c r="X1" s="4"/>
      <c r="Y1" s="4"/>
    </row>
    <row r="2" spans="1:25" ht="15" thickBot="1">
      <c r="B2" s="5" t="s">
        <v>80</v>
      </c>
      <c r="C2" s="5" t="s">
        <v>81</v>
      </c>
      <c r="D2" s="5" t="s">
        <v>78</v>
      </c>
      <c r="E2" s="5" t="s">
        <v>79</v>
      </c>
      <c r="F2" s="1"/>
      <c r="G2" s="1"/>
      <c r="H2" s="5" t="s">
        <v>80</v>
      </c>
      <c r="I2" s="5" t="s">
        <v>81</v>
      </c>
      <c r="J2" s="5" t="s">
        <v>79</v>
      </c>
      <c r="K2" s="1"/>
      <c r="L2" s="1"/>
      <c r="M2" s="5" t="s">
        <v>80</v>
      </c>
      <c r="N2" s="5" t="s">
        <v>81</v>
      </c>
      <c r="O2" s="5" t="s">
        <v>79</v>
      </c>
      <c r="P2" s="1"/>
      <c r="Q2" s="1"/>
      <c r="R2" s="5" t="s">
        <v>80</v>
      </c>
      <c r="S2" s="5" t="s">
        <v>81</v>
      </c>
      <c r="T2" s="5" t="s">
        <v>79</v>
      </c>
      <c r="U2" s="1"/>
      <c r="V2" s="1"/>
      <c r="W2" s="5" t="s">
        <v>80</v>
      </c>
      <c r="X2" s="5" t="s">
        <v>81</v>
      </c>
      <c r="Y2" s="5" t="s">
        <v>79</v>
      </c>
    </row>
    <row r="3" spans="1:25">
      <c r="A3">
        <f>IF('Men Race Results'!A6="","",IFERROR(RANK('Men Race Results'!D6,'Men Race Results'!$D$6:$D$100,0)+COUNTIF('Men Race Results'!$D$6:D6,'Men Race Results'!D6)-1,""))</f>
        <v>27</v>
      </c>
      <c r="B3" s="3">
        <f>1</f>
        <v>1</v>
      </c>
      <c r="C3" s="2" t="str">
        <f ca="1">IFERROR(OFFSET('Men Race Results'!A$6,MATCH(SMALL('Men Overall'!A$3:A$97,ROW()-ROW(C$3)+1),'Men Overall'!A$3:A$97,0)-1,0),"")</f>
        <v>John Helme</v>
      </c>
      <c r="D3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3" s="3">
        <f ca="1">IFERROR(OFFSET('Men Race Results'!D$6,MATCH(SMALL('Men Overall'!A$3:A$97,ROW()-ROW(C$3)+1),'Men Overall'!A$3:A$97,0)-1,0),"")</f>
        <v>42</v>
      </c>
      <c r="G3">
        <f>IF(AND('Men Race Results'!$B6=40,  'Men Race Results'!$C6&lt;&gt;""),RANK('Men Race Results'!$D6,'Men Race Results'!$D$6:$D$100,0)+COUNTIF('Men Race Results'!$D6:D$6,'Men Race Results'!$D6)-1,"")</f>
        <v>27</v>
      </c>
      <c r="H3" s="3">
        <f>1</f>
        <v>1</v>
      </c>
      <c r="I3" s="3" t="str">
        <f ca="1">IFERROR(OFFSET('Men Race Results'!A$6,MATCH(SMALL('Men Overall'!G$3:G$97,ROW()-ROW(I$3)+1),'Men Overall'!G$3:G$97,0)-1,0),"")</f>
        <v>John Helme</v>
      </c>
      <c r="J3" s="3">
        <f ca="1">IFERROR(OFFSET('Men Race Results'!A$6,MATCH(SMALL('Men Overall'!G$3:G$97,ROW()-ROW(I$3)+1),'Men Overall'!G$3:G$97,0)-1,3),"")</f>
        <v>42</v>
      </c>
      <c r="L3" t="str">
        <f>IF(AND('Men Race Results'!$B6=50,  'Men Race Results'!$C6&lt;&gt;""),RANK('Men Race Results'!$D6,'Men Race Results'!$D$6:$D$100,0)+COUNTIF('Men Race Results'!$D6:D$6,'Men Race Results'!$D6)-1,"")</f>
        <v/>
      </c>
      <c r="M3" s="3">
        <f>1</f>
        <v>1</v>
      </c>
      <c r="N3" s="3" t="str">
        <f ca="1">IFERROR(OFFSET('Men Race Results'!A$6,MATCH(SMALL('Men Overall'!L$3:L$97,ROW()-ROW(N$3)+1),'Men Overall'!L$3:L$97,0)-1,0),"")</f>
        <v>Paul Knowles</v>
      </c>
      <c r="O3" s="3">
        <f ca="1">IFERROR(OFFSET('Men Race Results'!A$6,MATCH(SMALL('Men Overall'!L$3:L$97,ROW()-ROW(N$3)+1),'Men Overall'!L$3:L$97,0)-1,3),"")</f>
        <v>39</v>
      </c>
      <c r="Q3" t="str">
        <f>IF(AND('Men Race Results'!$B6=60,  'Men Race Results'!$C6&lt;&gt;""),RANK('Men Race Results'!$D6,'Men Race Results'!$D$6:$D$100,0)+COUNTIF('Men Race Results'!$D$6:D6,'Men Race Results'!$D6)-1,"")</f>
        <v/>
      </c>
      <c r="R3" s="3">
        <f>1</f>
        <v>1</v>
      </c>
      <c r="S3" s="3" t="str">
        <f ca="1">IFERROR(OFFSET('Men Race Results'!A$6,MATCH(SMALL('Men Overall'!Q$3:Q$97,ROW()-ROW(S$3)+1),'Men Overall'!Q$3:Q$97,0)-1,0),"")</f>
        <v>John Gomersall</v>
      </c>
      <c r="T3" s="3">
        <f ca="1">IFERROR(OFFSET('Men Race Results'!A$6,MATCH(SMALL('Men Overall'!Q$3:Q$97,ROW()-ROW(S$3)+1),'Men Overall'!Q$3:Q$97,0)-1,3),"")</f>
        <v>34</v>
      </c>
      <c r="V3" t="str">
        <f>IF(AND('Men Race Results'!$B6=70,  'Men Race Results'!$C6&lt;&gt;""),RANK('Men Race Results'!$D6,'Men Race Results'!$D$6:$D$100,0)+COUNTIF('Men Race Results'!$D$6:D6,'Men Race Results'!$D6)-1,"")</f>
        <v/>
      </c>
      <c r="W3" s="3">
        <f>1</f>
        <v>1</v>
      </c>
      <c r="X3" s="3" t="str">
        <f ca="1">IFERROR(OFFSET('Men Race Results'!A$6,MATCH(SMALL('Men Overall'!V$3:V$97,ROW()-ROW(X$3)+1),'Men Overall'!V$3:V$97,0)-1,0),"")</f>
        <v/>
      </c>
      <c r="Y3" s="3" t="str">
        <f ca="1">IFERROR(OFFSET('Men Race Results'!A$6,MATCH(SMALL('Men Overall'!V$3:V$97,ROW()-ROW(X$3)+1),'Men Overall'!V$3:V$97,0)-1,3),"")</f>
        <v/>
      </c>
    </row>
    <row r="4" spans="1:25">
      <c r="A4" t="str">
        <f>IF('Men Race Results'!A7="","",IFERROR(RANK('Men Race Results'!D7,'Men Race Results'!$D$6:$D$100,0)+COUNTIF('Men Race Results'!$D$6:D7,'Men Race Results'!D7)-1,""))</f>
        <v/>
      </c>
      <c r="B4" s="2">
        <f ca="1">IF(C4="","",IF(E4=E3,B3,COUNT($E$3:E4)))</f>
        <v>2</v>
      </c>
      <c r="C4" s="2" t="str">
        <f ca="1">IFERROR(OFFSET('Men Race Results'!A$6,MATCH(SMALL('Men Overall'!A$3:A$97,ROW()-ROW(C$3)+1),'Men Overall'!A$3:A$97,0)-1,0),"")</f>
        <v>Paul Knowles</v>
      </c>
      <c r="D4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4" s="3">
        <f ca="1">IFERROR(OFFSET('Men Race Results'!D$6,MATCH(SMALL('Men Overall'!A$3:A$97,ROW()-ROW(C$3)+1),'Men Overall'!A$3:A$97,0)-1,0),"")</f>
        <v>39</v>
      </c>
      <c r="G4" t="str">
        <f>IF(AND('Men Race Results'!$B7=40,  'Men Race Results'!$C7&lt;&gt;""),RANK('Men Race Results'!$D7,'Men Race Results'!$D$6:$D$100,0)+COUNTIF('Men Race Results'!$D$6:D7,'Men Race Results'!$D7)-1,"")</f>
        <v/>
      </c>
      <c r="H4" s="2">
        <f ca="1">IF(I4="","",IF(J4=J3,H3,COUNT($J$3:J4)))</f>
        <v>2</v>
      </c>
      <c r="I4" s="3" t="str">
        <f ca="1">IFERROR(OFFSET('Men Race Results'!A$6,MATCH(SMALL('Men Overall'!G$3:G$97,ROW()-ROW(I$3)+1),'Men Overall'!G$3:G$97,0)-1,0),"")</f>
        <v>Dan Duxbury</v>
      </c>
      <c r="J4" s="3">
        <f ca="1">IFERROR(OFFSET('Men Race Results'!A$6,MATCH(SMALL('Men Overall'!G$3:G$97,ROW()-ROW(I$3)+1),'Men Overall'!G$3:G$97,0)-1,3),"")</f>
        <v>37</v>
      </c>
      <c r="L4" t="str">
        <f>IF(AND('Men Race Results'!$B7=50,  'Men Race Results'!$C7&lt;&gt;""),RANK('Men Race Results'!$D7,'Men Race Results'!$D$6:$D$100,0)+COUNTIF('Men Race Results'!$D$6:D7,'Men Race Results'!$D7)-1,"")</f>
        <v/>
      </c>
      <c r="M4" s="2">
        <f ca="1">IF(N4="","",IF(O4=O3,M3,COUNT($O$3:O4)))</f>
        <v>2</v>
      </c>
      <c r="N4" s="3" t="str">
        <f ca="1">IFERROR(OFFSET('Men Race Results'!A$6,MATCH(SMALL('Men Overall'!L$3:L$97,ROW()-ROW(N$3)+1),'Men Overall'!L$3:L$97,0)-1,0),"")</f>
        <v>Paul Simpson</v>
      </c>
      <c r="O4" s="3">
        <f ca="1">IFERROR(OFFSET('Men Race Results'!A$6,MATCH(SMALL('Men Overall'!L$3:L$97,ROW()-ROW(N$3)+1),'Men Overall'!L$3:L$97,0)-1,3),"")</f>
        <v>35</v>
      </c>
      <c r="Q4" t="str">
        <f>IF(AND('Men Race Results'!$B7=60,  'Men Race Results'!$C7&lt;&gt;""),RANK('Men Race Results'!$D7,'Men Race Results'!$D$6:$D$100,0)+COUNTIF('Men Race Results'!$D$6:D7,'Men Race Results'!$D7)-1,"")</f>
        <v/>
      </c>
      <c r="R4" s="2">
        <f ca="1">IF(S4="","",IF(T4=T3,R3,COUNT($O$3:O4)))</f>
        <v>2</v>
      </c>
      <c r="S4" s="3" t="str">
        <f ca="1">IFERROR(OFFSET('Men Race Results'!A$6,MATCH(SMALL('Men Overall'!Q$3:Q$97,ROW()-ROW(S$3)+1),'Men Overall'!Q$3:Q$97,0)-1,0),"")</f>
        <v>Richard Tait</v>
      </c>
      <c r="T4" s="3">
        <f ca="1">IFERROR(OFFSET('Men Race Results'!A$6,MATCH(SMALL('Men Overall'!Q$3:Q$97,ROW()-ROW(S$3)+1),'Men Overall'!Q$3:Q$97,0)-1,3),"")</f>
        <v>22</v>
      </c>
      <c r="V4" t="str">
        <f>IF(AND('Men Race Results'!$B7=70,  'Men Race Results'!$C7&lt;&gt;""),RANK('Men Race Results'!$D7,'Men Race Results'!$D$6:$D$100,0)+COUNTIF('Men Race Results'!$D$6:D7,'Men Race Results'!$D7)-1,"")</f>
        <v/>
      </c>
      <c r="W4" s="2" t="str">
        <f ca="1">IF(X4="","",IF(Y4=Y3,W3,COUNT($Y$3:Y4)))</f>
        <v/>
      </c>
      <c r="X4" s="3" t="str">
        <f ca="1">IFERROR(OFFSET('Men Race Results'!A$6,MATCH(SMALL('Men Overall'!V$3:V$97,ROW()-ROW(X$3)+1),'Men Overall'!V$3:V$97,0)-1,0),"")</f>
        <v/>
      </c>
      <c r="Y4" s="3" t="str">
        <f ca="1">IFERROR(OFFSET('Men Race Results'!A$6,MATCH(SMALL('Men Overall'!V$3:V$97,ROW()-ROW(X$3)+1),'Men Overall'!V$3:V$97,0)-1,3),"")</f>
        <v/>
      </c>
    </row>
    <row r="5" spans="1:25">
      <c r="A5" t="str">
        <f>IF('Men Race Results'!A8="","",IFERROR(RANK('Men Race Results'!D8,'Men Race Results'!$D$6:$D$100,0)+COUNTIF('Men Race Results'!$D$6:D8,'Men Race Results'!D8)-1,""))</f>
        <v/>
      </c>
      <c r="B5" s="2">
        <f ca="1">IF(C5="","",IF(E5=E4,B4,COUNT($E$3:E5)))</f>
        <v>3</v>
      </c>
      <c r="C5" s="2" t="str">
        <f ca="1">IFERROR(OFFSET('Men Race Results'!A$6,MATCH(SMALL('Men Overall'!A$3:A$97,ROW()-ROW(C$3)+1),'Men Overall'!A$3:A$97,0)-1,0),"")</f>
        <v>Dan Duxbury</v>
      </c>
      <c r="D5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5" s="3">
        <f ca="1">IFERROR(OFFSET('Men Race Results'!D$6,MATCH(SMALL('Men Overall'!A$3:A$97,ROW()-ROW(C$3)+1),'Men Overall'!A$3:A$97,0)-1,0),"")</f>
        <v>37</v>
      </c>
      <c r="G5" t="str">
        <f>IF(AND('Men Race Results'!$B8=40,  'Men Race Results'!$C8&lt;&gt;""),RANK('Men Race Results'!$D8,'Men Race Results'!$D$6:$D$100,0)+COUNTIF('Men Race Results'!$D$6:D8,'Men Race Results'!$D8)-1,"")</f>
        <v/>
      </c>
      <c r="H5" s="2">
        <f ca="1">IF(I5="","",IF(J5=J4,H4,COUNT($J$3:J5)))</f>
        <v>3</v>
      </c>
      <c r="I5" s="3" t="str">
        <f ca="1">IFERROR(OFFSET('Men Race Results'!A$6,MATCH(SMALL('Men Overall'!G$3:G$97,ROW()-ROW(I$3)+1),'Men Overall'!G$3:G$97,0)-1,0),"")</f>
        <v>Jim Tyson</v>
      </c>
      <c r="J5" s="3">
        <f ca="1">IFERROR(OFFSET('Men Race Results'!A$6,MATCH(SMALL('Men Overall'!G$3:G$97,ROW()-ROW(I$3)+1),'Men Overall'!G$3:G$97,0)-1,3),"")</f>
        <v>30</v>
      </c>
      <c r="L5" t="str">
        <f>IF(AND('Men Race Results'!$B8=50,  'Men Race Results'!$C8&lt;&gt;""),RANK('Men Race Results'!$D8,'Men Race Results'!$D$6:$D$100,0)+COUNTIF('Men Race Results'!$D$6:D8,'Men Race Results'!$D8)-1,"")</f>
        <v/>
      </c>
      <c r="M5" s="2">
        <f ca="1">IF(N5="","",IF(O5=O4,M4,COUNT($O$3:O5)))</f>
        <v>3</v>
      </c>
      <c r="N5" s="3" t="str">
        <f ca="1">IFERROR(OFFSET('Men Race Results'!A$6,MATCH(SMALL('Men Overall'!L$3:L$97,ROW()-ROW(N$3)+1),'Men Overall'!L$3:L$97,0)-1,0),"")</f>
        <v>Gary Thorpe</v>
      </c>
      <c r="O5" s="3">
        <f ca="1">IFERROR(OFFSET('Men Race Results'!A$6,MATCH(SMALL('Men Overall'!L$3:L$97,ROW()-ROW(N$3)+1),'Men Overall'!L$3:L$97,0)-1,3),"")</f>
        <v>32</v>
      </c>
      <c r="Q5" t="str">
        <f>IF(AND('Men Race Results'!$B8=60,  'Men Race Results'!$C8&lt;&gt;""),RANK('Men Race Results'!$D8,'Men Race Results'!$D$6:$D$100,0)+COUNTIF('Men Race Results'!$D$6:D8,'Men Race Results'!$D8)-1,"")</f>
        <v/>
      </c>
      <c r="R5" s="2">
        <f ca="1">IF(S5="","",IF(T5=T4,R4,COUNT($O$3:O5)))</f>
        <v>3</v>
      </c>
      <c r="S5" s="3" t="str">
        <f ca="1">IFERROR(OFFSET('Men Race Results'!A$6,MATCH(SMALL('Men Overall'!Q$3:Q$97,ROW()-ROW(S$3)+1),'Men Overall'!Q$3:Q$97,0)-1,0),"")</f>
        <v>Colin Griffiths</v>
      </c>
      <c r="T5" s="3">
        <f ca="1">IFERROR(OFFSET('Men Race Results'!A$6,MATCH(SMALL('Men Overall'!Q$3:Q$97,ROW()-ROW(S$3)+1),'Men Overall'!Q$3:Q$97,0)-1,3),"")</f>
        <v>12</v>
      </c>
      <c r="V5" t="str">
        <f>IF(AND('Men Race Results'!$B8=70,  'Men Race Results'!$C8&lt;&gt;""),RANK('Men Race Results'!$D8,'Men Race Results'!$D$6:$D$100,0)+COUNTIF('Men Race Results'!$D$6:D8,'Men Race Results'!$D8)-1,"")</f>
        <v/>
      </c>
      <c r="W5" s="2" t="str">
        <f ca="1">IF(X5="","",IF(Y5=Y4,W4,COUNT($Y$3:Y5)))</f>
        <v/>
      </c>
      <c r="X5" s="3" t="str">
        <f ca="1">IFERROR(OFFSET('Men Race Results'!A$6,MATCH(SMALL('Men Overall'!V$3:V$97,ROW()-ROW(X$3)+1),'Men Overall'!V$3:V$97,0)-1,0),"")</f>
        <v/>
      </c>
      <c r="Y5" s="3" t="str">
        <f ca="1">IFERROR(OFFSET('Men Race Results'!A$6,MATCH(SMALL('Men Overall'!V$3:V$97,ROW()-ROW(X$3)+1),'Men Overall'!V$3:V$97,0)-1,3),"")</f>
        <v/>
      </c>
    </row>
    <row r="6" spans="1:25">
      <c r="A6" t="str">
        <f>IF('Men Race Results'!A9="","",IFERROR(RANK('Men Race Results'!D9,'Men Race Results'!$D$6:$D$100,0)+COUNTIF('Men Race Results'!$D$6:D9,'Men Race Results'!D9)-1,""))</f>
        <v/>
      </c>
      <c r="B6" s="2">
        <f ca="1">IF(C6="","",IF(E6=E5,B5,COUNT($E$3:E6)))</f>
        <v>4</v>
      </c>
      <c r="C6" s="2" t="str">
        <f ca="1">IFERROR(OFFSET('Men Race Results'!A$6,MATCH(SMALL('Men Overall'!A$3:A$97,ROW()-ROW(C$3)+1),'Men Overall'!A$3:A$97,0)-1,0),"")</f>
        <v>Karl Steinegger</v>
      </c>
      <c r="D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" s="3">
        <f ca="1">IFERROR(OFFSET('Men Race Results'!D$6,MATCH(SMALL('Men Overall'!A$3:A$97,ROW()-ROW(C$3)+1),'Men Overall'!A$3:A$97,0)-1,0),"")</f>
        <v>36</v>
      </c>
      <c r="G6" t="str">
        <f>IF(AND('Men Race Results'!$B9=40,  'Men Race Results'!$C9&lt;&gt;""),RANK('Men Race Results'!$D9,'Men Race Results'!$D$6:$D$100,0)+COUNTIF('Men Race Results'!$D$6:D9,'Men Race Results'!$D9)-1,"")</f>
        <v/>
      </c>
      <c r="H6" s="2">
        <f ca="1">IF(I6="","",IF(J6=J5,H5,COUNT($J$3:J6)))</f>
        <v>4</v>
      </c>
      <c r="I6" s="3" t="str">
        <f ca="1">IFERROR(OFFSET('Men Race Results'!A$6,MATCH(SMALL('Men Overall'!G$3:G$97,ROW()-ROW(I$3)+1),'Men Overall'!G$3:G$97,0)-1,0),"")</f>
        <v>Chris Green</v>
      </c>
      <c r="J6" s="3">
        <f ca="1">IFERROR(OFFSET('Men Race Results'!A$6,MATCH(SMALL('Men Overall'!G$3:G$97,ROW()-ROW(I$3)+1),'Men Overall'!G$3:G$97,0)-1,3),"")</f>
        <v>22</v>
      </c>
      <c r="L6" t="str">
        <f>IF(AND('Men Race Results'!$B9=50,  'Men Race Results'!$C9&lt;&gt;""),RANK('Men Race Results'!$D9,'Men Race Results'!$D$6:$D$100,0)+COUNTIF('Men Race Results'!$D$6:D9,'Men Race Results'!$D9)-1,"")</f>
        <v/>
      </c>
      <c r="M6" s="2">
        <f ca="1">IF(N6="","",IF(O6=O5,M5,COUNT($O$3:O6)))</f>
        <v>4</v>
      </c>
      <c r="N6" s="3" t="str">
        <f ca="1">IFERROR(OFFSET('Men Race Results'!A$6,MATCH(SMALL('Men Overall'!L$3:L$97,ROW()-ROW(N$3)+1),'Men Overall'!L$3:L$97,0)-1,0),"")</f>
        <v>Jim Evans</v>
      </c>
      <c r="O6" s="3">
        <f ca="1">IFERROR(OFFSET('Men Race Results'!A$6,MATCH(SMALL('Men Overall'!L$3:L$97,ROW()-ROW(N$3)+1),'Men Overall'!L$3:L$97,0)-1,3),"")</f>
        <v>29</v>
      </c>
      <c r="Q6" t="str">
        <f>IF(AND('Men Race Results'!$B9=60,  'Men Race Results'!$C9&lt;&gt;""),RANK('Men Race Results'!$D9,'Men Race Results'!$D$6:$D$100,0)+COUNTIF('Men Race Results'!$D$6:D9,'Men Race Results'!$D9)-1,"")</f>
        <v/>
      </c>
      <c r="R6" s="2">
        <f ca="1">IF(S6="","",IF(T6=T5,R5,COUNT($O$3:O6)))</f>
        <v>4</v>
      </c>
      <c r="S6" s="3" t="str">
        <f ca="1">IFERROR(OFFSET('Men Race Results'!A$6,MATCH(SMALL('Men Overall'!Q$3:Q$97,ROW()-ROW(S$3)+1),'Men Overall'!Q$3:Q$97,0)-1,0),"")</f>
        <v>Mike Troup</v>
      </c>
      <c r="T6" s="3">
        <f ca="1">IFERROR(OFFSET('Men Race Results'!A$6,MATCH(SMALL('Men Overall'!Q$3:Q$97,ROW()-ROW(S$3)+1),'Men Overall'!Q$3:Q$97,0)-1,3),"")</f>
        <v>8</v>
      </c>
      <c r="V6" t="str">
        <f>IF(AND('Men Race Results'!$B9=70,  'Men Race Results'!$C9&lt;&gt;""),RANK('Men Race Results'!$D9,'Men Race Results'!$D$6:$D$100,0)+COUNTIF('Men Race Results'!$D$6:D9,'Men Race Results'!$D9)-1,"")</f>
        <v/>
      </c>
      <c r="W6" s="2" t="str">
        <f ca="1">IF(X6="","",IF(Y6=Y5,W5,COUNT($Y$3:Y6)))</f>
        <v/>
      </c>
      <c r="X6" s="3" t="str">
        <f ca="1">IFERROR(OFFSET('Men Race Results'!A$6,MATCH(SMALL('Men Overall'!V$3:V$97,ROW()-ROW(X$3)+1),'Men Overall'!V$3:V$97,0)-1,0),"")</f>
        <v/>
      </c>
      <c r="Y6" s="3" t="str">
        <f ca="1">IFERROR(OFFSET('Men Race Results'!A$6,MATCH(SMALL('Men Overall'!V$3:V$97,ROW()-ROW(X$3)+1),'Men Overall'!V$3:V$97,0)-1,3),"")</f>
        <v/>
      </c>
    </row>
    <row r="7" spans="1:25">
      <c r="A7">
        <f>IF('Men Race Results'!A10="","",IFERROR(RANK('Men Race Results'!D10,'Men Race Results'!$D$6:$D$100,0)+COUNTIF('Men Race Results'!$D$6:D10,'Men Race Results'!D10)-1,""))</f>
        <v>16</v>
      </c>
      <c r="B7" s="2">
        <f ca="1">IF(C7="","",IF(E7=E6,B6,COUNT($E$3:E7)))</f>
        <v>5</v>
      </c>
      <c r="C7" s="2" t="str">
        <f ca="1">IFERROR(OFFSET('Men Race Results'!A$6,MATCH(SMALL('Men Overall'!A$3:A$97,ROW()-ROW(C$3)+1),'Men Overall'!A$3:A$97,0)-1,0),"")</f>
        <v>Paul Simpson</v>
      </c>
      <c r="D7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7" s="3">
        <f ca="1">IFERROR(OFFSET('Men Race Results'!D$6,MATCH(SMALL('Men Overall'!A$3:A$97,ROW()-ROW(C$3)+1),'Men Overall'!A$3:A$97,0)-1,0),"")</f>
        <v>35</v>
      </c>
      <c r="G7" t="str">
        <f>IF(AND('Men Race Results'!$B10=40,  'Men Race Results'!$C10&lt;&gt;""),RANK('Men Race Results'!$D10,'Men Race Results'!$D$6:$D$100,0)+COUNTIF('Men Race Results'!$D$6:D10,'Men Race Results'!$D10)-1,"")</f>
        <v/>
      </c>
      <c r="H7" s="2">
        <f ca="1">IF(I7="","",IF(J7=J6,H6,COUNT($J$3:J7)))</f>
        <v>5</v>
      </c>
      <c r="I7" s="3" t="str">
        <f ca="1">IFERROR(OFFSET('Men Race Results'!A$6,MATCH(SMALL('Men Overall'!G$3:G$97,ROW()-ROW(I$3)+1),'Men Overall'!G$3:G$97,0)-1,0),"")</f>
        <v>Matt Reedy</v>
      </c>
      <c r="J7" s="3">
        <f ca="1">IFERROR(OFFSET('Men Race Results'!A$6,MATCH(SMALL('Men Overall'!G$3:G$97,ROW()-ROW(I$3)+1),'Men Overall'!G$3:G$97,0)-1,3),"")</f>
        <v>18</v>
      </c>
      <c r="L7" t="str">
        <f>IF(AND('Men Race Results'!$B10=50,  'Men Race Results'!$C10&lt;&gt;""),RANK('Men Race Results'!$D10,'Men Race Results'!$D$6:$D$100,0)+COUNTIF('Men Race Results'!$D$6:D10,'Men Race Results'!$D10)-1,"")</f>
        <v/>
      </c>
      <c r="M7" s="2">
        <f ca="1">IF(N7="","",IF(O7=O6,M6,COUNT($O$3:O7)))</f>
        <v>5</v>
      </c>
      <c r="N7" s="3" t="str">
        <f ca="1">IFERROR(OFFSET('Men Race Results'!A$6,MATCH(SMALL('Men Overall'!L$3:L$97,ROW()-ROW(N$3)+1),'Men Overall'!L$3:L$97,0)-1,0),"")</f>
        <v>Dan Grose</v>
      </c>
      <c r="O7" s="3">
        <f ca="1">IFERROR(OFFSET('Men Race Results'!A$6,MATCH(SMALL('Men Overall'!L$3:L$97,ROW()-ROW(N$3)+1),'Men Overall'!L$3:L$97,0)-1,3),"")</f>
        <v>18</v>
      </c>
      <c r="Q7" t="str">
        <f>IF(AND('Men Race Results'!$B10=60,  'Men Race Results'!$C10&lt;&gt;""),RANK('Men Race Results'!$D10,'Men Race Results'!$D$6:$D$100,0)+COUNTIF('Men Race Results'!$D$6:D10,'Men Race Results'!$D10)-1,"")</f>
        <v/>
      </c>
      <c r="R7" s="2">
        <f ca="1">IF(S7="","",IF(T7=T6,R6,COUNT($O$3:O7)))</f>
        <v>5</v>
      </c>
      <c r="S7" s="3" t="str">
        <f ca="1">IFERROR(OFFSET('Men Race Results'!A$6,MATCH(SMALL('Men Overall'!Q$3:Q$97,ROW()-ROW(S$3)+1),'Men Overall'!Q$3:Q$97,0)-1,0),"")</f>
        <v>Nigel Coe</v>
      </c>
      <c r="T7" s="3">
        <f ca="1">IFERROR(OFFSET('Men Race Results'!A$6,MATCH(SMALL('Men Overall'!Q$3:Q$97,ROW()-ROW(S$3)+1),'Men Overall'!Q$3:Q$97,0)-1,3),"")</f>
        <v>4</v>
      </c>
      <c r="V7" t="str">
        <f>IF(AND('Men Race Results'!$B10=70,  'Men Race Results'!$C10&lt;&gt;""),RANK('Men Race Results'!$D10,'Men Race Results'!$D$6:$D$100,0)+COUNTIF('Men Race Results'!$D$6:D10,'Men Race Results'!$D10)-1,"")</f>
        <v/>
      </c>
      <c r="W7" s="2" t="str">
        <f ca="1">IF(X7="","",IF(Y7=Y6,W6,COUNT($Y$3:Y7)))</f>
        <v/>
      </c>
      <c r="X7" s="3" t="str">
        <f ca="1">IFERROR(OFFSET('Men Race Results'!A$6,MATCH(SMALL('Men Overall'!V$3:V$97,ROW()-ROW(X$3)+1),'Men Overall'!V$3:V$97,0)-1,0),"")</f>
        <v/>
      </c>
      <c r="Y7" s="3" t="str">
        <f ca="1">IFERROR(OFFSET('Men Race Results'!A$6,MATCH(SMALL('Men Overall'!V$3:V$97,ROW()-ROW(X$3)+1),'Men Overall'!V$3:V$97,0)-1,3),"")</f>
        <v/>
      </c>
    </row>
    <row r="8" spans="1:25">
      <c r="A8" t="str">
        <f>IF('Men Race Results'!A11="","",IFERROR(RANK('Men Race Results'!D11,'Men Race Results'!$D$6:$D$100,0)+COUNTIF('Men Race Results'!$D$6:D11,'Men Race Results'!D11)-1,""))</f>
        <v/>
      </c>
      <c r="B8" s="2">
        <f ca="1">IF(C8="","",IF(E8=E7,B7,COUNT($E$3:E8)))</f>
        <v>6</v>
      </c>
      <c r="C8" s="2" t="str">
        <f ca="1">IFERROR(OFFSET('Men Race Results'!A$6,MATCH(SMALL('Men Overall'!A$3:A$97,ROW()-ROW(C$3)+1),'Men Overall'!A$3:A$97,0)-1,0),"")</f>
        <v>John Gomersall</v>
      </c>
      <c r="D8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60</v>
      </c>
      <c r="E8" s="3">
        <f ca="1">IFERROR(OFFSET('Men Race Results'!D$6,MATCH(SMALL('Men Overall'!A$3:A$97,ROW()-ROW(C$3)+1),'Men Overall'!A$3:A$97,0)-1,0),"")</f>
        <v>34</v>
      </c>
      <c r="G8" t="str">
        <f>IF(AND('Men Race Results'!$B11=40,  'Men Race Results'!$C11&lt;&gt;""),RANK('Men Race Results'!$D11,'Men Race Results'!$D$6:$D$100,0)+COUNTIF('Men Race Results'!$D$6:D11,'Men Race Results'!$D11)-1,"")</f>
        <v/>
      </c>
      <c r="H8" s="2">
        <f ca="1">IF(I8="","",IF(J8=J7,H7,COUNT($J$3:J8)))</f>
        <v>6</v>
      </c>
      <c r="I8" s="3" t="str">
        <f ca="1">IFERROR(OFFSET('Men Race Results'!A$6,MATCH(SMALL('Men Overall'!G$3:G$97,ROW()-ROW(I$3)+1),'Men Overall'!G$3:G$97,0)-1,0),"")</f>
        <v>Adam Baird</v>
      </c>
      <c r="J8" s="3">
        <f ca="1">IFERROR(OFFSET('Men Race Results'!A$6,MATCH(SMALL('Men Overall'!G$3:G$97,ROW()-ROW(I$3)+1),'Men Overall'!G$3:G$97,0)-1,3),"")</f>
        <v>16</v>
      </c>
      <c r="L8" t="str">
        <f>IF(AND('Men Race Results'!$B11=50,  'Men Race Results'!$C11&lt;&gt;""),RANK('Men Race Results'!$D11,'Men Race Results'!$D$6:$D$100,0)+COUNTIF('Men Race Results'!$D$6:D11,'Men Race Results'!$D11)-1,"")</f>
        <v/>
      </c>
      <c r="M8" s="2">
        <f ca="1">IF(N8="","",IF(O8=O7,M7,COUNT($O$3:O8)))</f>
        <v>5</v>
      </c>
      <c r="N8" s="3" t="str">
        <f ca="1">IFERROR(OFFSET('Men Race Results'!A$6,MATCH(SMALL('Men Overall'!L$3:L$97,ROW()-ROW(N$3)+1),'Men Overall'!L$3:L$97,0)-1,0),"")</f>
        <v>Calvin Routledge</v>
      </c>
      <c r="O8" s="3">
        <f ca="1">IFERROR(OFFSET('Men Race Results'!A$6,MATCH(SMALL('Men Overall'!L$3:L$97,ROW()-ROW(N$3)+1),'Men Overall'!L$3:L$97,0)-1,3),"")</f>
        <v>18</v>
      </c>
      <c r="Q8" t="str">
        <f>IF(AND('Men Race Results'!$B11=60,  'Men Race Results'!$C11&lt;&gt;""),RANK('Men Race Results'!$D11,'Men Race Results'!$D$6:$D$100,0)+COUNTIF('Men Race Results'!$D$6:D11,'Men Race Results'!$D11)-1,"")</f>
        <v/>
      </c>
      <c r="R8" s="2" t="str">
        <f ca="1">IF(S8="","",IF(T8=T7,R7,COUNT($O$3:O8)))</f>
        <v/>
      </c>
      <c r="S8" s="3" t="str">
        <f ca="1">IFERROR(OFFSET('Men Race Results'!A$6,MATCH(SMALL('Men Overall'!Q$3:Q$97,ROW()-ROW(S$3)+1),'Men Overall'!Q$3:Q$97,0)-1,0),"")</f>
        <v/>
      </c>
      <c r="T8" s="3" t="str">
        <f ca="1">IFERROR(OFFSET('Men Race Results'!A$6,MATCH(SMALL('Men Overall'!Q$3:Q$97,ROW()-ROW(S$3)+1),'Men Overall'!Q$3:Q$97,0)-1,3),"")</f>
        <v/>
      </c>
      <c r="V8" t="str">
        <f>IF(AND('Men Race Results'!$B11=70,  'Men Race Results'!$C11&lt;&gt;""),RANK('Men Race Results'!$D11,'Men Race Results'!$D$6:$D$100,0)+COUNTIF('Men Race Results'!$D$6:D11,'Men Race Results'!$D11)-1,"")</f>
        <v/>
      </c>
      <c r="W8" s="2" t="str">
        <f ca="1">IF(X8="","",IF(Y8=Y7,W7,COUNT($Y$3:Y8)))</f>
        <v/>
      </c>
      <c r="X8" s="3" t="str">
        <f ca="1">IFERROR(OFFSET('Men Race Results'!A$6,MATCH(SMALL('Men Overall'!V$3:V$97,ROW()-ROW(X$3)+1),'Men Overall'!V$3:V$97,0)-1,0),"")</f>
        <v/>
      </c>
      <c r="Y8" s="3" t="str">
        <f ca="1">IFERROR(OFFSET('Men Race Results'!A$6,MATCH(SMALL('Men Overall'!V$3:V$97,ROW()-ROW(X$3)+1),'Men Overall'!V$3:V$97,0)-1,3),"")</f>
        <v/>
      </c>
    </row>
    <row r="9" spans="1:25">
      <c r="A9" t="str">
        <f>IF('Men Race Results'!A12="","",IFERROR(RANK('Men Race Results'!D12,'Men Race Results'!$D$6:$D$100,0)+COUNTIF('Men Race Results'!$D$6:D12,'Men Race Results'!D12)-1,""))</f>
        <v/>
      </c>
      <c r="B9" s="2">
        <f ca="1">IF(C9="","",IF(E9=E8,B8,COUNT($E$3:E9)))</f>
        <v>7</v>
      </c>
      <c r="C9" s="2" t="str">
        <f ca="1">IFERROR(OFFSET('Men Race Results'!A$6,MATCH(SMALL('Men Overall'!A$3:A$97,ROW()-ROW(C$3)+1),'Men Overall'!A$3:A$97,0)-1,0),"")</f>
        <v>Gary Thorpe</v>
      </c>
      <c r="D9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9" s="3">
        <f ca="1">IFERROR(OFFSET('Men Race Results'!D$6,MATCH(SMALL('Men Overall'!A$3:A$97,ROW()-ROW(C$3)+1),'Men Overall'!A$3:A$97,0)-1,0),"")</f>
        <v>32</v>
      </c>
      <c r="G9" t="str">
        <f>IF(AND('Men Race Results'!$B12=40,  'Men Race Results'!$C12&lt;&gt;""),RANK('Men Race Results'!$D12,'Men Race Results'!$D$6:$D$100,0)+COUNTIF('Men Race Results'!$D$6:D12,'Men Race Results'!$D12)-1,"")</f>
        <v/>
      </c>
      <c r="H9" s="2">
        <f ca="1">IF(I9="","",IF(J9=J8,H8,COUNT($J$3:J9)))</f>
        <v>7</v>
      </c>
      <c r="I9" s="3" t="str">
        <f ca="1">IFERROR(OFFSET('Men Race Results'!A$6,MATCH(SMALL('Men Overall'!G$3:G$97,ROW()-ROW(I$3)+1),'Men Overall'!G$3:G$97,0)-1,0),"")</f>
        <v>Jon Rylance</v>
      </c>
      <c r="J9" s="3">
        <f ca="1">IFERROR(OFFSET('Men Race Results'!A$6,MATCH(SMALL('Men Overall'!G$3:G$97,ROW()-ROW(I$3)+1),'Men Overall'!G$3:G$97,0)-1,3),"")</f>
        <v>15</v>
      </c>
      <c r="L9" t="str">
        <f>IF(AND('Men Race Results'!$B12=50,  'Men Race Results'!$C12&lt;&gt;""),RANK('Men Race Results'!$D12,'Men Race Results'!$D$6:$D$100,0)+COUNTIF('Men Race Results'!$D$6:D12,'Men Race Results'!$D12)-1,"")</f>
        <v/>
      </c>
      <c r="M9" s="2">
        <f ca="1">IF(N9="","",IF(O9=O8,M8,COUNT($O$3:O9)))</f>
        <v>7</v>
      </c>
      <c r="N9" s="3" t="str">
        <f ca="1">IFERROR(OFFSET('Men Race Results'!A$6,MATCH(SMALL('Men Overall'!L$3:L$97,ROW()-ROW(N$3)+1),'Men Overall'!L$3:L$97,0)-1,0),"")</f>
        <v>Steve Brown</v>
      </c>
      <c r="O9" s="3">
        <f ca="1">IFERROR(OFFSET('Men Race Results'!A$6,MATCH(SMALL('Men Overall'!L$3:L$97,ROW()-ROW(N$3)+1),'Men Overall'!L$3:L$97,0)-1,3),"")</f>
        <v>15</v>
      </c>
      <c r="Q9" t="str">
        <f>IF(AND('Men Race Results'!$B12=60,  'Men Race Results'!$C12&lt;&gt;""),RANK('Men Race Results'!$D12,'Men Race Results'!$D$6:$D$100,0)+COUNTIF('Men Race Results'!$D$6:D12,'Men Race Results'!$D12)-1,"")</f>
        <v/>
      </c>
      <c r="R9" s="2" t="str">
        <f ca="1">IF(S9="","",IF(T9=T8,R8,COUNT($O$3:O9)))</f>
        <v/>
      </c>
      <c r="S9" s="3" t="str">
        <f ca="1">IFERROR(OFFSET('Men Race Results'!A$6,MATCH(SMALL('Men Overall'!Q$3:Q$97,ROW()-ROW(S$3)+1),'Men Overall'!Q$3:Q$97,0)-1,0),"")</f>
        <v/>
      </c>
      <c r="T9" s="3" t="str">
        <f ca="1">IFERROR(OFFSET('Men Race Results'!A$6,MATCH(SMALL('Men Overall'!Q$3:Q$97,ROW()-ROW(S$3)+1),'Men Overall'!Q$3:Q$97,0)-1,3),"")</f>
        <v/>
      </c>
      <c r="V9" t="str">
        <f>IF(AND('Men Race Results'!$B12=70,  'Men Race Results'!$C12&lt;&gt;""),RANK('Men Race Results'!$D12,'Men Race Results'!$D$6:$D$100,0)+COUNTIF('Men Race Results'!$D$6:D12,'Men Race Results'!$D12)-1,"")</f>
        <v/>
      </c>
      <c r="W9" s="2" t="str">
        <f ca="1">IF(X9="","",IF(Y9=Y8,W8,COUNT($Y$3:Y9)))</f>
        <v/>
      </c>
      <c r="X9" s="3" t="str">
        <f ca="1">IFERROR(OFFSET('Men Race Results'!A$6,MATCH(SMALL('Men Overall'!V$3:V$97,ROW()-ROW(X$3)+1),'Men Overall'!V$3:V$97,0)-1,0),"")</f>
        <v/>
      </c>
      <c r="Y9" s="3" t="str">
        <f ca="1">IFERROR(OFFSET('Men Race Results'!A$6,MATCH(SMALL('Men Overall'!V$3:V$97,ROW()-ROW(X$3)+1),'Men Overall'!V$3:V$97,0)-1,3),"")</f>
        <v/>
      </c>
    </row>
    <row r="10" spans="1:25">
      <c r="A10">
        <f>IF('Men Race Results'!A13="","",IFERROR(RANK('Men Race Results'!D13,'Men Race Results'!$D$6:$D$100,0)+COUNTIF('Men Race Results'!$D$6:D13,'Men Race Results'!D13)-1,""))</f>
        <v>11</v>
      </c>
      <c r="B10" s="2">
        <f ca="1">IF(C10="","",IF(E10=E9,B9,COUNT($E$3:E10)))</f>
        <v>7</v>
      </c>
      <c r="C10" s="2" t="str">
        <f ca="1">IFERROR(OFFSET('Men Race Results'!A$6,MATCH(SMALL('Men Overall'!A$3:A$97,ROW()-ROW(C$3)+1),'Men Overall'!A$3:A$97,0)-1,0),"")</f>
        <v>Tom Simpson</v>
      </c>
      <c r="D1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0" s="3">
        <f ca="1">IFERROR(OFFSET('Men Race Results'!D$6,MATCH(SMALL('Men Overall'!A$3:A$97,ROW()-ROW(C$3)+1),'Men Overall'!A$3:A$97,0)-1,0),"")</f>
        <v>32</v>
      </c>
      <c r="G10">
        <f>IF(AND('Men Race Results'!$B13=40,  'Men Race Results'!$C13&lt;&gt;""),RANK('Men Race Results'!$D13,'Men Race Results'!$D$6:$D$100,0)+COUNTIF('Men Race Results'!$D$6:D13,'Men Race Results'!$D13)-1,"")</f>
        <v>11</v>
      </c>
      <c r="H10" s="2">
        <f ca="1">IF(I10="","",IF(J10=J9,H9,COUNT($J$3:J10)))</f>
        <v>8</v>
      </c>
      <c r="I10" s="3" t="str">
        <f ca="1">IFERROR(OFFSET('Men Race Results'!A$6,MATCH(SMALL('Men Overall'!G$3:G$97,ROW()-ROW(I$3)+1),'Men Overall'!G$3:G$97,0)-1,0),"")</f>
        <v>John Aylmore</v>
      </c>
      <c r="J10" s="3">
        <f ca="1">IFERROR(OFFSET('Men Race Results'!A$6,MATCH(SMALL('Men Overall'!G$3:G$97,ROW()-ROW(I$3)+1),'Men Overall'!G$3:G$97,0)-1,3),"")</f>
        <v>11</v>
      </c>
      <c r="L10" t="str">
        <f>IF(AND('Men Race Results'!$B13=50,  'Men Race Results'!$C13&lt;&gt;""),RANK('Men Race Results'!$D13,'Men Race Results'!$D$6:$D$100,0)+COUNTIF('Men Race Results'!$D$6:D13,'Men Race Results'!$D13)-1,"")</f>
        <v/>
      </c>
      <c r="M10" s="2">
        <f ca="1">IF(N10="","",IF(O10=O9,M9,COUNT($O$3:O10)))</f>
        <v>8</v>
      </c>
      <c r="N10" s="3" t="str">
        <f ca="1">IFERROR(OFFSET('Men Race Results'!A$6,MATCH(SMALL('Men Overall'!L$3:L$97,ROW()-ROW(N$3)+1),'Men Overall'!L$3:L$97,0)-1,0),"")</f>
        <v>Matt Beresford</v>
      </c>
      <c r="O10" s="3">
        <f ca="1">IFERROR(OFFSET('Men Race Results'!A$6,MATCH(SMALL('Men Overall'!L$3:L$97,ROW()-ROW(N$3)+1),'Men Overall'!L$3:L$97,0)-1,3),"")</f>
        <v>14</v>
      </c>
      <c r="Q10" t="str">
        <f>IF(AND('Men Race Results'!$B13=60,  'Men Race Results'!$C13&lt;&gt;""),RANK('Men Race Results'!$D13,'Men Race Results'!$D$6:$D$100,0)+COUNTIF('Men Race Results'!$D$6:D13,'Men Race Results'!$D13)-1,"")</f>
        <v/>
      </c>
      <c r="R10" s="2" t="str">
        <f ca="1">IF(S10="","",IF(T10=T9,R9,COUNT($O$3:O10)))</f>
        <v/>
      </c>
      <c r="S10" s="3" t="str">
        <f ca="1">IFERROR(OFFSET('Men Race Results'!A$6,MATCH(SMALL('Men Overall'!Q$3:Q$97,ROW()-ROW(S$3)+1),'Men Overall'!Q$3:Q$97,0)-1,0),"")</f>
        <v/>
      </c>
      <c r="T10" s="3" t="str">
        <f ca="1">IFERROR(OFFSET('Men Race Results'!A$6,MATCH(SMALL('Men Overall'!Q$3:Q$97,ROW()-ROW(S$3)+1),'Men Overall'!Q$3:Q$97,0)-1,3),"")</f>
        <v/>
      </c>
      <c r="V10" t="str">
        <f>IF(AND('Men Race Results'!$B13=70,  'Men Race Results'!$C13&lt;&gt;""),RANK('Men Race Results'!$D13,'Men Race Results'!$D$6:$D$100,0)+COUNTIF('Men Race Results'!$D$6:D13,'Men Race Results'!$D13)-1,"")</f>
        <v/>
      </c>
      <c r="W10" s="2" t="str">
        <f ca="1">IF(X10="","",IF(Y10=Y9,W9,COUNT($Y$3:Y10)))</f>
        <v/>
      </c>
      <c r="X10" s="3" t="str">
        <f ca="1">IFERROR(OFFSET('Men Race Results'!A$6,MATCH(SMALL('Men Overall'!V$3:V$97,ROW()-ROW(X$3)+1),'Men Overall'!V$3:V$97,0)-1,0),"")</f>
        <v/>
      </c>
      <c r="Y10" s="3" t="str">
        <f ca="1">IFERROR(OFFSET('Men Race Results'!A$6,MATCH(SMALL('Men Overall'!V$3:V$97,ROW()-ROW(X$3)+1),'Men Overall'!V$3:V$97,0)-1,3),"")</f>
        <v/>
      </c>
    </row>
    <row r="11" spans="1:25">
      <c r="A11" t="str">
        <f>IF('Men Race Results'!A14="","",IFERROR(RANK('Men Race Results'!D14,'Men Race Results'!$D$6:$D$100,0)+COUNTIF('Men Race Results'!$D$6:D14,'Men Race Results'!D14)-1,""))</f>
        <v/>
      </c>
      <c r="B11" s="2">
        <f ca="1">IF(C11="","",IF(E11=E10,B10,COUNT($E$3:E11)))</f>
        <v>9</v>
      </c>
      <c r="C11" s="2" t="str">
        <f ca="1">IFERROR(OFFSET('Men Race Results'!A$6,MATCH(SMALL('Men Overall'!A$3:A$97,ROW()-ROW(C$3)+1),'Men Overall'!A$3:A$97,0)-1,0),"")</f>
        <v>Jim Tyson</v>
      </c>
      <c r="D11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11" s="3">
        <f ca="1">IFERROR(OFFSET('Men Race Results'!D$6,MATCH(SMALL('Men Overall'!A$3:A$97,ROW()-ROW(C$3)+1),'Men Overall'!A$3:A$97,0)-1,0),"")</f>
        <v>30</v>
      </c>
      <c r="G11" t="str">
        <f>IF(AND('Men Race Results'!$B14=40,  'Men Race Results'!$C14&lt;&gt;""),RANK('Men Race Results'!$D14,'Men Race Results'!$D$6:$D$100,0)+COUNTIF('Men Race Results'!$D$6:D14,'Men Race Results'!$D14)-1,"")</f>
        <v/>
      </c>
      <c r="H11" s="2">
        <f ca="1">IF(I11="","",IF(J11=J10,H10,COUNT($J$3:J11)))</f>
        <v>9</v>
      </c>
      <c r="I11" s="3" t="str">
        <f ca="1">IFERROR(OFFSET('Men Race Results'!A$6,MATCH(SMALL('Men Overall'!G$3:G$97,ROW()-ROW(I$3)+1),'Men Overall'!G$3:G$97,0)-1,0),"")</f>
        <v>Rob Harper</v>
      </c>
      <c r="J11" s="3">
        <f ca="1">IFERROR(OFFSET('Men Race Results'!A$6,MATCH(SMALL('Men Overall'!G$3:G$97,ROW()-ROW(I$3)+1),'Men Overall'!G$3:G$97,0)-1,3),"")</f>
        <v>1</v>
      </c>
      <c r="L11" t="str">
        <f>IF(AND('Men Race Results'!$B14=50,  'Men Race Results'!$C14&lt;&gt;""),RANK('Men Race Results'!$D14,'Men Race Results'!$D$6:$D$100,0)+COUNTIF('Men Race Results'!$D$6:D14,'Men Race Results'!$D14)-1,"")</f>
        <v/>
      </c>
      <c r="M11" s="2">
        <f ca="1">IF(N11="","",IF(O11=O10,M10,COUNT($O$3:O11)))</f>
        <v>9</v>
      </c>
      <c r="N11" s="3" t="str">
        <f ca="1">IFERROR(OFFSET('Men Race Results'!A$6,MATCH(SMALL('Men Overall'!L$3:L$97,ROW()-ROW(N$3)+1),'Men Overall'!L$3:L$97,0)-1,0),"")</f>
        <v>Steve Freeman</v>
      </c>
      <c r="O11" s="3">
        <f ca="1">IFERROR(OFFSET('Men Race Results'!A$6,MATCH(SMALL('Men Overall'!L$3:L$97,ROW()-ROW(N$3)+1),'Men Overall'!L$3:L$97,0)-1,3),"")</f>
        <v>12</v>
      </c>
      <c r="Q11" t="str">
        <f>IF(AND('Men Race Results'!$B14=60,  'Men Race Results'!$C14&lt;&gt;""),RANK('Men Race Results'!$D14,'Men Race Results'!$D$6:$D$100,0)+COUNTIF('Men Race Results'!$D$6:D14,'Men Race Results'!$D14)-1,"")</f>
        <v/>
      </c>
      <c r="R11" s="2" t="str">
        <f ca="1">IF(S11="","",IF(T11=T10,R10,COUNT($O$3:O11)))</f>
        <v/>
      </c>
      <c r="S11" s="3" t="str">
        <f ca="1">IFERROR(OFFSET('Men Race Results'!A$6,MATCH(SMALL('Men Overall'!Q$3:Q$97,ROW()-ROW(S$3)+1),'Men Overall'!Q$3:Q$97,0)-1,0),"")</f>
        <v/>
      </c>
      <c r="T11" s="3" t="str">
        <f ca="1">IFERROR(OFFSET('Men Race Results'!A$6,MATCH(SMALL('Men Overall'!Q$3:Q$97,ROW()-ROW(S$3)+1),'Men Overall'!Q$3:Q$97,0)-1,3),"")</f>
        <v/>
      </c>
      <c r="V11" t="str">
        <f>IF(AND('Men Race Results'!$B14=70,  'Men Race Results'!$C14&lt;&gt;""),RANK('Men Race Results'!$D14,'Men Race Results'!$D$6:$D$100,0)+COUNTIF('Men Race Results'!$D$6:D14,'Men Race Results'!$D14)-1,"")</f>
        <v/>
      </c>
      <c r="W11" s="2" t="str">
        <f ca="1">IF(X11="","",IF(Y11=Y10,W10,COUNT($Y$3:Y11)))</f>
        <v/>
      </c>
      <c r="X11" s="3" t="str">
        <f ca="1">IFERROR(OFFSET('Men Race Results'!A$6,MATCH(SMALL('Men Overall'!V$3:V$97,ROW()-ROW(X$3)+1),'Men Overall'!V$3:V$97,0)-1,0),"")</f>
        <v/>
      </c>
      <c r="Y11" s="3" t="str">
        <f ca="1">IFERROR(OFFSET('Men Race Results'!A$6,MATCH(SMALL('Men Overall'!V$3:V$97,ROW()-ROW(X$3)+1),'Men Overall'!V$3:V$97,0)-1,3),"")</f>
        <v/>
      </c>
    </row>
    <row r="12" spans="1:25">
      <c r="A12" t="str">
        <f>IF('Men Race Results'!A15="","",IFERROR(RANK('Men Race Results'!D15,'Men Race Results'!$D$6:$D$100,0)+COUNTIF('Men Race Results'!$D$6:D15,'Men Race Results'!D15)-1,""))</f>
        <v/>
      </c>
      <c r="B12" s="2">
        <f ca="1">IF(C12="","",IF(E12=E11,B11,COUNT($E$3:E12)))</f>
        <v>10</v>
      </c>
      <c r="C12" s="2" t="str">
        <f ca="1">IFERROR(OFFSET('Men Race Results'!A$6,MATCH(SMALL('Men Overall'!A$3:A$97,ROW()-ROW(C$3)+1),'Men Overall'!A$3:A$97,0)-1,0),"")</f>
        <v>Jim Evans</v>
      </c>
      <c r="D12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12" s="3">
        <f ca="1">IFERROR(OFFSET('Men Race Results'!D$6,MATCH(SMALL('Men Overall'!A$3:A$97,ROW()-ROW(C$3)+1),'Men Overall'!A$3:A$97,0)-1,0),"")</f>
        <v>29</v>
      </c>
      <c r="G12" t="str">
        <f>IF(AND('Men Race Results'!$B15=40,  'Men Race Results'!$C15&lt;&gt;""),RANK('Men Race Results'!$D15,'Men Race Results'!$D$6:$D$100,0)+COUNTIF('Men Race Results'!$D$6:D15,'Men Race Results'!$D15)-1,"")</f>
        <v/>
      </c>
      <c r="H12" s="2" t="str">
        <f ca="1">IF(I12="","",IF(J12=J11,H11,COUNT($J$3:J12)))</f>
        <v/>
      </c>
      <c r="I12" s="3" t="str">
        <f ca="1">IFERROR(OFFSET('Men Race Results'!A$6,MATCH(SMALL('Men Overall'!G$3:G$97,ROW()-ROW(I$3)+1),'Men Overall'!G$3:G$97,0)-1,0),"")</f>
        <v/>
      </c>
      <c r="J12" s="3" t="str">
        <f ca="1">IFERROR(OFFSET('Men Race Results'!A$6,MATCH(SMALL('Men Overall'!G$3:G$97,ROW()-ROW(I$3)+1),'Men Overall'!G$3:G$97,0)-1,3),"")</f>
        <v/>
      </c>
      <c r="L12" t="str">
        <f>IF(AND('Men Race Results'!$B15=50,  'Men Race Results'!$C15&lt;&gt;""),RANK('Men Race Results'!$D15,'Men Race Results'!$D$6:$D$100,0)+COUNTIF('Men Race Results'!$D$6:D15,'Men Race Results'!$D15)-1,"")</f>
        <v/>
      </c>
      <c r="M12" s="2">
        <f ca="1">IF(N12="","",IF(O12=O11,M11,COUNT($O$3:O12)))</f>
        <v>10</v>
      </c>
      <c r="N12" s="3" t="str">
        <f ca="1">IFERROR(OFFSET('Men Race Results'!A$6,MATCH(SMALL('Men Overall'!L$3:L$97,ROW()-ROW(N$3)+1),'Men Overall'!L$3:L$97,0)-1,0),"")</f>
        <v>Kevin Baron</v>
      </c>
      <c r="O12" s="3">
        <f ca="1">IFERROR(OFFSET('Men Race Results'!A$6,MATCH(SMALL('Men Overall'!L$3:L$97,ROW()-ROW(N$3)+1),'Men Overall'!L$3:L$97,0)-1,3),"")</f>
        <v>11</v>
      </c>
      <c r="Q12" t="str">
        <f>IF(AND('Men Race Results'!$B15=60,  'Men Race Results'!$C15&lt;&gt;""),RANK('Men Race Results'!$D15,'Men Race Results'!$D$6:$D$100,0)+COUNTIF('Men Race Results'!$D$6:D15,'Men Race Results'!$D15)-1,"")</f>
        <v/>
      </c>
      <c r="R12" s="2" t="str">
        <f ca="1">IF(S12="","",IF(T12=T11,R11,COUNT($O$3:O12)))</f>
        <v/>
      </c>
      <c r="S12" s="3" t="str">
        <f ca="1">IFERROR(OFFSET('Men Race Results'!A$6,MATCH(SMALL('Men Overall'!Q$3:Q$97,ROW()-ROW(S$3)+1),'Men Overall'!Q$3:Q$97,0)-1,0),"")</f>
        <v/>
      </c>
      <c r="T12" s="3" t="str">
        <f ca="1">IFERROR(OFFSET('Men Race Results'!A$6,MATCH(SMALL('Men Overall'!Q$3:Q$97,ROW()-ROW(S$3)+1),'Men Overall'!Q$3:Q$97,0)-1,3),"")</f>
        <v/>
      </c>
      <c r="V12" t="str">
        <f>IF(AND('Men Race Results'!$B15=70,  'Men Race Results'!$C15&lt;&gt;""),RANK('Men Race Results'!$D15,'Men Race Results'!$D$6:$D$100,0)+COUNTIF('Men Race Results'!$D$6:D15,'Men Race Results'!$D15)-1,"")</f>
        <v/>
      </c>
      <c r="W12" s="2" t="str">
        <f ca="1">IF(X12="","",IF(Y12=Y11,W11,COUNT($Y$3:Y12)))</f>
        <v/>
      </c>
      <c r="X12" s="3" t="str">
        <f ca="1">IFERROR(OFFSET('Men Race Results'!A$6,MATCH(SMALL('Men Overall'!V$3:V$97,ROW()-ROW(X$3)+1),'Men Overall'!V$3:V$97,0)-1,0),"")</f>
        <v/>
      </c>
      <c r="Y12" s="3" t="str">
        <f ca="1">IFERROR(OFFSET('Men Race Results'!A$6,MATCH(SMALL('Men Overall'!V$3:V$97,ROW()-ROW(X$3)+1),'Men Overall'!V$3:V$97,0)-1,3),"")</f>
        <v/>
      </c>
    </row>
    <row r="13" spans="1:25">
      <c r="A13">
        <f>IF('Men Race Results'!A16="","",IFERROR(RANK('Men Race Results'!D16,'Men Race Results'!$D$6:$D$100,0)+COUNTIF('Men Race Results'!$D$6:D16,'Men Race Results'!D16)-1,""))</f>
        <v>3</v>
      </c>
      <c r="B13" s="2">
        <f ca="1">IF(C13="","",IF(E13=E12,B12,COUNT($E$3:E13)))</f>
        <v>11</v>
      </c>
      <c r="C13" s="2" t="str">
        <f ca="1">IFERROR(OFFSET('Men Race Results'!A$6,MATCH(SMALL('Men Overall'!A$3:A$97,ROW()-ROW(C$3)+1),'Men Overall'!A$3:A$97,0)-1,0),"")</f>
        <v>Chris Green</v>
      </c>
      <c r="D13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13" s="3">
        <f ca="1">IFERROR(OFFSET('Men Race Results'!D$6,MATCH(SMALL('Men Overall'!A$3:A$97,ROW()-ROW(C$3)+1),'Men Overall'!A$3:A$97,0)-1,0),"")</f>
        <v>22</v>
      </c>
      <c r="G13">
        <f>IF(AND('Men Race Results'!$B16=40,  'Men Race Results'!$C16&lt;&gt;""),RANK('Men Race Results'!$D16,'Men Race Results'!$D$6:$D$100,0)+COUNTIF('Men Race Results'!$D$6:D16,'Men Race Results'!$D16)-1,"")</f>
        <v>3</v>
      </c>
      <c r="H13" s="2" t="str">
        <f ca="1">IF(I13="","",IF(J13=J12,H12,COUNT($J$3:J13)))</f>
        <v/>
      </c>
      <c r="I13" s="3" t="str">
        <f ca="1">IFERROR(OFFSET('Men Race Results'!A$6,MATCH(SMALL('Men Overall'!G$3:G$97,ROW()-ROW(I$3)+1),'Men Overall'!G$3:G$97,0)-1,0),"")</f>
        <v/>
      </c>
      <c r="J13" s="3" t="str">
        <f ca="1">IFERROR(OFFSET('Men Race Results'!A$6,MATCH(SMALL('Men Overall'!G$3:G$97,ROW()-ROW(I$3)+1),'Men Overall'!G$3:G$97,0)-1,3),"")</f>
        <v/>
      </c>
      <c r="L13" t="str">
        <f>IF(AND('Men Race Results'!$B16=50,  'Men Race Results'!$C16&lt;&gt;""),RANK('Men Race Results'!$D16,'Men Race Results'!$D$6:$D$100,0)+COUNTIF('Men Race Results'!$D$6:D16,'Men Race Results'!$D16)-1,"")</f>
        <v/>
      </c>
      <c r="M13" s="2" t="str">
        <f ca="1">IF(N13="","",IF(O13=O12,M12,COUNT($O$3:O13)))</f>
        <v/>
      </c>
      <c r="N13" s="3" t="str">
        <f ca="1">IFERROR(OFFSET('Men Race Results'!A$6,MATCH(SMALL('Men Overall'!L$3:L$97,ROW()-ROW(N$3)+1),'Men Overall'!L$3:L$97,0)-1,0),"")</f>
        <v/>
      </c>
      <c r="O13" s="3" t="str">
        <f ca="1">IFERROR(OFFSET('Men Race Results'!A$6,MATCH(SMALL('Men Overall'!L$3:L$97,ROW()-ROW(N$3)+1),'Men Overall'!L$3:L$97,0)-1,3),"")</f>
        <v/>
      </c>
      <c r="Q13" t="str">
        <f>IF(AND('Men Race Results'!$B16=60,  'Men Race Results'!$C16&lt;&gt;""),RANK('Men Race Results'!$D16,'Men Race Results'!$D$6:$D$100,0)+COUNTIF('Men Race Results'!$D$6:D16,'Men Race Results'!$D16)-1,"")</f>
        <v/>
      </c>
      <c r="R13" s="2" t="str">
        <f ca="1">IF(S13="","",IF(T13=T12,R12,COUNT($O$3:O13)))</f>
        <v/>
      </c>
      <c r="S13" s="3" t="str">
        <f ca="1">IFERROR(OFFSET('Men Race Results'!A$6,MATCH(SMALL('Men Overall'!Q$3:Q$97,ROW()-ROW(S$3)+1),'Men Overall'!Q$3:Q$97,0)-1,0),"")</f>
        <v/>
      </c>
      <c r="T13" s="3" t="str">
        <f ca="1">IFERROR(OFFSET('Men Race Results'!A$6,MATCH(SMALL('Men Overall'!Q$3:Q$97,ROW()-ROW(S$3)+1),'Men Overall'!Q$3:Q$97,0)-1,3),"")</f>
        <v/>
      </c>
      <c r="V13" t="str">
        <f>IF(AND('Men Race Results'!$B16=70,  'Men Race Results'!$C16&lt;&gt;""),RANK('Men Race Results'!$D16,'Men Race Results'!$D$6:$D$100,0)+COUNTIF('Men Race Results'!$D$6:D16,'Men Race Results'!$D16)-1,"")</f>
        <v/>
      </c>
      <c r="W13" s="2" t="str">
        <f ca="1">IF(X13="","",IF(Y13=Y12,W12,COUNT($Y$3:Y13)))</f>
        <v/>
      </c>
      <c r="X13" s="3" t="str">
        <f ca="1">IFERROR(OFFSET('Men Race Results'!A$6,MATCH(SMALL('Men Overall'!V$3:V$97,ROW()-ROW(X$3)+1),'Men Overall'!V$3:V$97,0)-1,0),"")</f>
        <v/>
      </c>
      <c r="Y13" s="3" t="str">
        <f ca="1">IFERROR(OFFSET('Men Race Results'!A$6,MATCH(SMALL('Men Overall'!V$3:V$97,ROW()-ROW(X$3)+1),'Men Overall'!V$3:V$97,0)-1,3),"")</f>
        <v/>
      </c>
    </row>
    <row r="14" spans="1:25">
      <c r="A14" t="str">
        <f>IF('Men Race Results'!A17="","",IFERROR(RANK('Men Race Results'!D17,'Men Race Results'!$D$6:$D$100,0)+COUNTIF('Men Race Results'!$D$6:D17,'Men Race Results'!D17)-1,""))</f>
        <v/>
      </c>
      <c r="B14" s="2">
        <f ca="1">IF(C14="","",IF(E14=E13,B13,COUNT($E$3:E14)))</f>
        <v>11</v>
      </c>
      <c r="C14" s="2" t="str">
        <f ca="1">IFERROR(OFFSET('Men Race Results'!A$6,MATCH(SMALL('Men Overall'!A$3:A$97,ROW()-ROW(C$3)+1),'Men Overall'!A$3:A$97,0)-1,0),"")</f>
        <v>Richard Tait</v>
      </c>
      <c r="D14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60</v>
      </c>
      <c r="E14" s="3">
        <f ca="1">IFERROR(OFFSET('Men Race Results'!D$6,MATCH(SMALL('Men Overall'!A$3:A$97,ROW()-ROW(C$3)+1),'Men Overall'!A$3:A$97,0)-1,0),"")</f>
        <v>22</v>
      </c>
      <c r="G14" t="str">
        <f>IF(AND('Men Race Results'!$B17=40,  'Men Race Results'!$C17&lt;&gt;""),RANK('Men Race Results'!$D17,'Men Race Results'!$D$6:$D$100,0)+COUNTIF('Men Race Results'!$D$6:D17,'Men Race Results'!$D17)-1,"")</f>
        <v/>
      </c>
      <c r="H14" s="2" t="str">
        <f ca="1">IF(I14="","",IF(J14=J13,H13,COUNT($J$3:J14)))</f>
        <v/>
      </c>
      <c r="I14" s="3" t="str">
        <f ca="1">IFERROR(OFFSET('Men Race Results'!A$6,MATCH(SMALL('Men Overall'!G$3:G$97,ROW()-ROW(I$3)+1),'Men Overall'!G$3:G$97,0)-1,0),"")</f>
        <v/>
      </c>
      <c r="J14" s="3" t="str">
        <f ca="1">IFERROR(OFFSET('Men Race Results'!A$6,MATCH(SMALL('Men Overall'!G$3:G$97,ROW()-ROW(I$3)+1),'Men Overall'!G$3:G$97,0)-1,3),"")</f>
        <v/>
      </c>
      <c r="L14" t="str">
        <f>IF(AND('Men Race Results'!$B17=50,  'Men Race Results'!$C17&lt;&gt;""),RANK('Men Race Results'!$D17,'Men Race Results'!$D$6:$D$100,0)+COUNTIF('Men Race Results'!$D$6:D17,'Men Race Results'!$D17)-1,"")</f>
        <v/>
      </c>
      <c r="M14" s="2" t="str">
        <f ca="1">IF(N14="","",IF(O14=O13,M13,COUNT($O$3:O14)))</f>
        <v/>
      </c>
      <c r="N14" s="3" t="str">
        <f ca="1">IFERROR(OFFSET('Men Race Results'!A$6,MATCH(SMALL('Men Overall'!L$3:L$97,ROW()-ROW(N$3)+1),'Men Overall'!L$3:L$97,0)-1,0),"")</f>
        <v/>
      </c>
      <c r="O14" s="3" t="str">
        <f ca="1">IFERROR(OFFSET('Men Race Results'!A$6,MATCH(SMALL('Men Overall'!L$3:L$97,ROW()-ROW(N$3)+1),'Men Overall'!L$3:L$97,0)-1,3),"")</f>
        <v/>
      </c>
      <c r="Q14" t="str">
        <f>IF(AND('Men Race Results'!$B17=60,  'Men Race Results'!$C17&lt;&gt;""),RANK('Men Race Results'!$D17,'Men Race Results'!$D$6:$D$100,0)+COUNTIF('Men Race Results'!$D$6:D17,'Men Race Results'!$D17)-1,"")</f>
        <v/>
      </c>
      <c r="R14" s="2" t="str">
        <f ca="1">IF(S14="","",IF(T14=T13,R13,COUNT($O$3:O14)))</f>
        <v/>
      </c>
      <c r="S14" s="3" t="str">
        <f ca="1">IFERROR(OFFSET('Men Race Results'!A$6,MATCH(SMALL('Men Overall'!Q$3:Q$97,ROW()-ROW(S$3)+1),'Men Overall'!Q$3:Q$97,0)-1,0),"")</f>
        <v/>
      </c>
      <c r="T14" s="3" t="str">
        <f ca="1">IFERROR(OFFSET('Men Race Results'!A$6,MATCH(SMALL('Men Overall'!Q$3:Q$97,ROW()-ROW(S$3)+1),'Men Overall'!Q$3:Q$97,0)-1,3),"")</f>
        <v/>
      </c>
      <c r="V14" t="str">
        <f>IF(AND('Men Race Results'!$B17=70,  'Men Race Results'!$C17&lt;&gt;""),RANK('Men Race Results'!$D17,'Men Race Results'!$D$6:$D$100,0)+COUNTIF('Men Race Results'!$D$6:D17,'Men Race Results'!$D17)-1,"")</f>
        <v/>
      </c>
      <c r="W14" s="2" t="str">
        <f ca="1">IF(X14="","",IF(Y14=Y13,W13,COUNT($Y$3:Y14)))</f>
        <v/>
      </c>
      <c r="X14" s="3" t="str">
        <f ca="1">IFERROR(OFFSET('Men Race Results'!A$6,MATCH(SMALL('Men Overall'!V$3:V$97,ROW()-ROW(X$3)+1),'Men Overall'!V$3:V$97,0)-1,0),"")</f>
        <v/>
      </c>
      <c r="Y14" s="3" t="str">
        <f ca="1">IFERROR(OFFSET('Men Race Results'!A$6,MATCH(SMALL('Men Overall'!V$3:V$97,ROW()-ROW(X$3)+1),'Men Overall'!V$3:V$97,0)-1,3),"")</f>
        <v/>
      </c>
    </row>
    <row r="15" spans="1:25">
      <c r="A15" t="str">
        <f>IF('Men Race Results'!A18="","",IFERROR(RANK('Men Race Results'!D18,'Men Race Results'!$D$6:$D$100,0)+COUNTIF('Men Race Results'!$D$6:D18,'Men Race Results'!D18)-1,""))</f>
        <v/>
      </c>
      <c r="B15" s="2">
        <f ca="1">IF(C15="","",IF(E15=E14,B14,COUNT($E$3:E15)))</f>
        <v>13</v>
      </c>
      <c r="C15" s="2" t="str">
        <f ca="1">IFERROR(OFFSET('Men Race Results'!A$6,MATCH(SMALL('Men Overall'!A$3:A$97,ROW()-ROW(C$3)+1),'Men Overall'!A$3:A$97,0)-1,0),"")</f>
        <v>Neil Talbott</v>
      </c>
      <c r="D1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5" s="3">
        <f ca="1">IFERROR(OFFSET('Men Race Results'!D$6,MATCH(SMALL('Men Overall'!A$3:A$97,ROW()-ROW(C$3)+1),'Men Overall'!A$3:A$97,0)-1,0),"")</f>
        <v>21</v>
      </c>
      <c r="G15" t="str">
        <f>IF(AND('Men Race Results'!$B18=40,  'Men Race Results'!$C18&lt;&gt;""),RANK('Men Race Results'!$D18,'Men Race Results'!$D$6:$D$100,0)+COUNTIF('Men Race Results'!$D$6:D18,'Men Race Results'!$D18)-1,"")</f>
        <v/>
      </c>
      <c r="H15" s="2" t="str">
        <f ca="1">IF(I15="","",IF(J15=J14,H14,COUNT($J$3:J15)))</f>
        <v/>
      </c>
      <c r="I15" s="3" t="str">
        <f ca="1">IFERROR(OFFSET('Men Race Results'!A$6,MATCH(SMALL('Men Overall'!G$3:G$97,ROW()-ROW(I$3)+1),'Men Overall'!G$3:G$97,0)-1,0),"")</f>
        <v/>
      </c>
      <c r="J15" s="3" t="str">
        <f ca="1">IFERROR(OFFSET('Men Race Results'!A$6,MATCH(SMALL('Men Overall'!G$3:G$97,ROW()-ROW(I$3)+1),'Men Overall'!G$3:G$97,0)-1,3),"")</f>
        <v/>
      </c>
      <c r="L15" t="str">
        <f>IF(AND('Men Race Results'!$B18=50,  'Men Race Results'!$C18&lt;&gt;""),RANK('Men Race Results'!$D18,'Men Race Results'!$D$6:$D$100,0)+COUNTIF('Men Race Results'!$D$6:D18,'Men Race Results'!$D18)-1,"")</f>
        <v/>
      </c>
      <c r="M15" s="2" t="str">
        <f ca="1">IF(N15="","",IF(O15=O14,M14,COUNT($O$3:O15)))</f>
        <v/>
      </c>
      <c r="N15" s="3" t="str">
        <f ca="1">IFERROR(OFFSET('Men Race Results'!A$6,MATCH(SMALL('Men Overall'!L$3:L$97,ROW()-ROW(N$3)+1),'Men Overall'!L$3:L$97,0)-1,0),"")</f>
        <v/>
      </c>
      <c r="O15" s="3" t="str">
        <f ca="1">IFERROR(OFFSET('Men Race Results'!A$6,MATCH(SMALL('Men Overall'!L$3:L$97,ROW()-ROW(N$3)+1),'Men Overall'!L$3:L$97,0)-1,3),"")</f>
        <v/>
      </c>
      <c r="Q15" t="str">
        <f>IF(AND('Men Race Results'!$B18=60,  'Men Race Results'!$C18&lt;&gt;""),RANK('Men Race Results'!$D18,'Men Race Results'!$D$6:$D$100,0)+COUNTIF('Men Race Results'!$D$6:D18,'Men Race Results'!$D18)-1,"")</f>
        <v/>
      </c>
      <c r="R15" s="2" t="str">
        <f ca="1">IF(S15="","",IF(T15=T14,R14,COUNT($O$3:O15)))</f>
        <v/>
      </c>
      <c r="S15" s="3" t="str">
        <f ca="1">IFERROR(OFFSET('Men Race Results'!A$6,MATCH(SMALL('Men Overall'!Q$3:Q$97,ROW()-ROW(S$3)+1),'Men Overall'!Q$3:Q$97,0)-1,0),"")</f>
        <v/>
      </c>
      <c r="T15" s="3" t="str">
        <f ca="1">IFERROR(OFFSET('Men Race Results'!A$6,MATCH(SMALL('Men Overall'!Q$3:Q$97,ROW()-ROW(S$3)+1),'Men Overall'!Q$3:Q$97,0)-1,3),"")</f>
        <v/>
      </c>
      <c r="V15" t="str">
        <f>IF(AND('Men Race Results'!$B18=70,  'Men Race Results'!$C18&lt;&gt;""),RANK('Men Race Results'!$D18,'Men Race Results'!$D$6:$D$100,0)+COUNTIF('Men Race Results'!$D$6:D18,'Men Race Results'!$D18)-1,"")</f>
        <v/>
      </c>
      <c r="W15" s="2" t="str">
        <f ca="1">IF(X15="","",IF(Y15=Y14,W14,COUNT($Y$3:Y15)))</f>
        <v/>
      </c>
      <c r="X15" s="3" t="str">
        <f ca="1">IFERROR(OFFSET('Men Race Results'!A$6,MATCH(SMALL('Men Overall'!V$3:V$97,ROW()-ROW(X$3)+1),'Men Overall'!V$3:V$97,0)-1,0),"")</f>
        <v/>
      </c>
      <c r="Y15" s="3" t="str">
        <f ca="1">IFERROR(OFFSET('Men Race Results'!A$6,MATCH(SMALL('Men Overall'!V$3:V$97,ROW()-ROW(X$3)+1),'Men Overall'!V$3:V$97,0)-1,3),"")</f>
        <v/>
      </c>
    </row>
    <row r="16" spans="1:25">
      <c r="A16" t="str">
        <f>IF('Men Race Results'!A19="","",IFERROR(RANK('Men Race Results'!D19,'Men Race Results'!$D$6:$D$100,0)+COUNTIF('Men Race Results'!$D$6:D19,'Men Race Results'!D19)-1,""))</f>
        <v/>
      </c>
      <c r="B16" s="2">
        <f ca="1">IF(C16="","",IF(E16=E15,B15,COUNT($E$3:E16)))</f>
        <v>13</v>
      </c>
      <c r="C16" s="2" t="str">
        <f ca="1">IFERROR(OFFSET('Men Race Results'!A$6,MATCH(SMALL('Men Overall'!A$3:A$97,ROW()-ROW(C$3)+1),'Men Overall'!A$3:A$97,0)-1,0),"")</f>
        <v>Matt Elkington</v>
      </c>
      <c r="D1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6" s="3">
        <f ca="1">IFERROR(OFFSET('Men Race Results'!D$6,MATCH(SMALL('Men Overall'!A$3:A$97,ROW()-ROW(C$3)+1),'Men Overall'!A$3:A$97,0)-1,0),"")</f>
        <v>21</v>
      </c>
      <c r="G16" t="str">
        <f>IF(AND('Men Race Results'!$B19=40,  'Men Race Results'!$C19&lt;&gt;""),RANK('Men Race Results'!$D19,'Men Race Results'!$D$6:$D$100,0)+COUNTIF('Men Race Results'!$D$6:D19,'Men Race Results'!$D19)-1,"")</f>
        <v/>
      </c>
      <c r="H16" s="2" t="str">
        <f ca="1">IF(I16="","",IF(J16=J15,H15,COUNT($J$3:J16)))</f>
        <v/>
      </c>
      <c r="I16" s="3" t="str">
        <f ca="1">IFERROR(OFFSET('Men Race Results'!A$6,MATCH(SMALL('Men Overall'!G$3:G$97,ROW()-ROW(I$3)+1),'Men Overall'!G$3:G$97,0)-1,0),"")</f>
        <v/>
      </c>
      <c r="J16" s="3" t="str">
        <f ca="1">IFERROR(OFFSET('Men Race Results'!A$6,MATCH(SMALL('Men Overall'!G$3:G$97,ROW()-ROW(I$3)+1),'Men Overall'!G$3:G$97,0)-1,3),"")</f>
        <v/>
      </c>
      <c r="L16" t="str">
        <f>IF(AND('Men Race Results'!$B19=50,  'Men Race Results'!$C19&lt;&gt;""),RANK('Men Race Results'!$D19,'Men Race Results'!$D$6:$D$100,0)+COUNTIF('Men Race Results'!$D$6:D19,'Men Race Results'!$D19)-1,"")</f>
        <v/>
      </c>
      <c r="M16" s="2" t="str">
        <f ca="1">IF(N16="","",IF(O16=O15,M15,COUNT($O$3:O16)))</f>
        <v/>
      </c>
      <c r="N16" s="3" t="str">
        <f ca="1">IFERROR(OFFSET('Men Race Results'!A$6,MATCH(SMALL('Men Overall'!L$3:L$97,ROW()-ROW(N$3)+1),'Men Overall'!L$3:L$97,0)-1,0),"")</f>
        <v/>
      </c>
      <c r="O16" s="3" t="str">
        <f ca="1">IFERROR(OFFSET('Men Race Results'!A$6,MATCH(SMALL('Men Overall'!L$3:L$97,ROW()-ROW(N$3)+1),'Men Overall'!L$3:L$97,0)-1,3),"")</f>
        <v/>
      </c>
      <c r="Q16" t="str">
        <f>IF(AND('Men Race Results'!$B19=60,  'Men Race Results'!$C19&lt;&gt;""),RANK('Men Race Results'!$D19,'Men Race Results'!$D$6:$D$100,0)+COUNTIF('Men Race Results'!$D$6:D19,'Men Race Results'!$D19)-1,"")</f>
        <v/>
      </c>
      <c r="R16" s="2" t="str">
        <f ca="1">IF(S16="","",IF(T16=T15,R15,COUNT($O$3:O16)))</f>
        <v/>
      </c>
      <c r="S16" s="3" t="str">
        <f ca="1">IFERROR(OFFSET('Men Race Results'!A$6,MATCH(SMALL('Men Overall'!Q$3:Q$97,ROW()-ROW(S$3)+1),'Men Overall'!Q$3:Q$97,0)-1,0),"")</f>
        <v/>
      </c>
      <c r="T16" s="3" t="str">
        <f ca="1">IFERROR(OFFSET('Men Race Results'!A$6,MATCH(SMALL('Men Overall'!Q$3:Q$97,ROW()-ROW(S$3)+1),'Men Overall'!Q$3:Q$97,0)-1,3),"")</f>
        <v/>
      </c>
      <c r="V16" t="str">
        <f>IF(AND('Men Race Results'!$B19=70,  'Men Race Results'!$C19&lt;&gt;""),RANK('Men Race Results'!$D19,'Men Race Results'!$D$6:$D$100,0)+COUNTIF('Men Race Results'!$D$6:D19,'Men Race Results'!$D19)-1,"")</f>
        <v/>
      </c>
      <c r="W16" s="2" t="str">
        <f ca="1">IF(X16="","",IF(Y16=Y15,W15,COUNT($Y$3:Y16)))</f>
        <v/>
      </c>
      <c r="X16" s="3" t="str">
        <f ca="1">IFERROR(OFFSET('Men Race Results'!A$6,MATCH(SMALL('Men Overall'!V$3:V$97,ROW()-ROW(X$3)+1),'Men Overall'!V$3:V$97,0)-1,0),"")</f>
        <v/>
      </c>
      <c r="Y16" s="3" t="str">
        <f ca="1">IFERROR(OFFSET('Men Race Results'!A$6,MATCH(SMALL('Men Overall'!V$3:V$97,ROW()-ROW(X$3)+1),'Men Overall'!V$3:V$97,0)-1,3),"")</f>
        <v/>
      </c>
    </row>
    <row r="17" spans="1:25">
      <c r="A17">
        <f>IF('Men Race Results'!A20="","",IFERROR(RANK('Men Race Results'!D20,'Men Race Results'!$D$6:$D$100,0)+COUNTIF('Men Race Results'!$D$6:D20,'Men Race Results'!D20)-1,""))</f>
        <v>7</v>
      </c>
      <c r="B17" s="2">
        <f ca="1">IF(C17="","",IF(E17=E16,B16,COUNT($E$3:E17)))</f>
        <v>15</v>
      </c>
      <c r="C17" s="2" t="str">
        <f ca="1">IFERROR(OFFSET('Men Race Results'!A$6,MATCH(SMALL('Men Overall'!A$3:A$97,ROW()-ROW(C$3)+1),'Men Overall'!A$3:A$97,0)-1,0),"")</f>
        <v>Ben Abdelnoor</v>
      </c>
      <c r="D1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7" s="3">
        <f ca="1">IFERROR(OFFSET('Men Race Results'!D$6,MATCH(SMALL('Men Overall'!A$3:A$97,ROW()-ROW(C$3)+1),'Men Overall'!A$3:A$97,0)-1,0),"")</f>
        <v>19</v>
      </c>
      <c r="G17" t="str">
        <f>IF(AND('Men Race Results'!$B20=40,  'Men Race Results'!$C20&lt;&gt;""),RANK('Men Race Results'!$D20,'Men Race Results'!$D$6:$D$100,0)+COUNTIF('Men Race Results'!$D$6:D20,'Men Race Results'!$D20)-1,"")</f>
        <v/>
      </c>
      <c r="H17" s="2" t="str">
        <f ca="1">IF(I17="","",IF(J17=J16,H16,COUNT($J$3:J17)))</f>
        <v/>
      </c>
      <c r="I17" s="3" t="str">
        <f ca="1">IFERROR(OFFSET('Men Race Results'!A$6,MATCH(SMALL('Men Overall'!G$3:G$97,ROW()-ROW(I$3)+1),'Men Overall'!G$3:G$97,0)-1,0),"")</f>
        <v/>
      </c>
      <c r="J17" s="3" t="str">
        <f ca="1">IFERROR(OFFSET('Men Race Results'!A$6,MATCH(SMALL('Men Overall'!G$3:G$97,ROW()-ROW(I$3)+1),'Men Overall'!G$3:G$97,0)-1,3),"")</f>
        <v/>
      </c>
      <c r="L17">
        <f>IF(AND('Men Race Results'!$B20=50,  'Men Race Results'!$C20&lt;&gt;""),RANK('Men Race Results'!$D20,'Men Race Results'!$D$6:$D$100,0)+COUNTIF('Men Race Results'!$D$6:D20,'Men Race Results'!$D20)-1,"")</f>
        <v>7</v>
      </c>
      <c r="M17" s="2" t="str">
        <f ca="1">IF(N17="","",IF(O17=O16,M16,COUNT($O$3:O17)))</f>
        <v/>
      </c>
      <c r="N17" s="3" t="str">
        <f ca="1">IFERROR(OFFSET('Men Race Results'!A$6,MATCH(SMALL('Men Overall'!L$3:L$97,ROW()-ROW(N$3)+1),'Men Overall'!L$3:L$97,0)-1,0),"")</f>
        <v/>
      </c>
      <c r="O17" s="3" t="str">
        <f ca="1">IFERROR(OFFSET('Men Race Results'!A$6,MATCH(SMALL('Men Overall'!L$3:L$97,ROW()-ROW(N$3)+1),'Men Overall'!L$3:L$97,0)-1,3),"")</f>
        <v/>
      </c>
      <c r="Q17" t="str">
        <f>IF(AND('Men Race Results'!$B20=60,  'Men Race Results'!$C20&lt;&gt;""),RANK('Men Race Results'!$D20,'Men Race Results'!$D$6:$D$100,0)+COUNTIF('Men Race Results'!$D$6:D20,'Men Race Results'!$D20)-1,"")</f>
        <v/>
      </c>
      <c r="R17" s="2" t="str">
        <f ca="1">IF(S17="","",IF(T17=T16,R16,COUNT($O$3:O17)))</f>
        <v/>
      </c>
      <c r="S17" s="3" t="str">
        <f ca="1">IFERROR(OFFSET('Men Race Results'!A$6,MATCH(SMALL('Men Overall'!Q$3:Q$97,ROW()-ROW(S$3)+1),'Men Overall'!Q$3:Q$97,0)-1,0),"")</f>
        <v/>
      </c>
      <c r="T17" s="3" t="str">
        <f ca="1">IFERROR(OFFSET('Men Race Results'!A$6,MATCH(SMALL('Men Overall'!Q$3:Q$97,ROW()-ROW(S$3)+1),'Men Overall'!Q$3:Q$97,0)-1,3),"")</f>
        <v/>
      </c>
      <c r="V17" t="str">
        <f>IF(AND('Men Race Results'!$B20=70,  'Men Race Results'!$C20&lt;&gt;""),RANK('Men Race Results'!$D20,'Men Race Results'!$D$6:$D$100,0)+COUNTIF('Men Race Results'!$D$6:D20,'Men Race Results'!$D20)-1,"")</f>
        <v/>
      </c>
      <c r="W17" s="2" t="str">
        <f ca="1">IF(X17="","",IF(Y17=Y16,W16,COUNT($Y$3:Y17)))</f>
        <v/>
      </c>
      <c r="X17" s="3" t="str">
        <f ca="1">IFERROR(OFFSET('Men Race Results'!A$6,MATCH(SMALL('Men Overall'!V$3:V$97,ROW()-ROW(X$3)+1),'Men Overall'!V$3:V$97,0)-1,0),"")</f>
        <v/>
      </c>
      <c r="Y17" s="3" t="str">
        <f ca="1">IFERROR(OFFSET('Men Race Results'!A$6,MATCH(SMALL('Men Overall'!V$3:V$97,ROW()-ROW(X$3)+1),'Men Overall'!V$3:V$97,0)-1,3),"")</f>
        <v/>
      </c>
    </row>
    <row r="18" spans="1:25">
      <c r="A18" t="str">
        <f>IF('Men Race Results'!A21="","",IFERROR(RANK('Men Race Results'!D21,'Men Race Results'!$D$6:$D$100,0)+COUNTIF('Men Race Results'!$D$6:D21,'Men Race Results'!D21)-1,""))</f>
        <v/>
      </c>
      <c r="B18" s="2">
        <f ca="1">IF(C18="","",IF(E18=E17,B17,COUNT($E$3:E18)))</f>
        <v>15</v>
      </c>
      <c r="C18" s="2" t="str">
        <f ca="1">IFERROR(OFFSET('Men Race Results'!A$6,MATCH(SMALL('Men Overall'!A$3:A$97,ROW()-ROW(C$3)+1),'Men Overall'!A$3:A$97,0)-1,0),"")</f>
        <v>Paul Tierney</v>
      </c>
      <c r="D1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8" s="3">
        <f ca="1">IFERROR(OFFSET('Men Race Results'!D$6,MATCH(SMALL('Men Overall'!A$3:A$97,ROW()-ROW(C$3)+1),'Men Overall'!A$3:A$97,0)-1,0),"")</f>
        <v>19</v>
      </c>
      <c r="G18" t="str">
        <f>IF(AND('Men Race Results'!$B21=40,  'Men Race Results'!$C21&lt;&gt;""),RANK('Men Race Results'!$D21,'Men Race Results'!$D$6:$D$100,0)+COUNTIF('Men Race Results'!$D$6:D21,'Men Race Results'!$D21)-1,"")</f>
        <v/>
      </c>
      <c r="H18" s="2" t="str">
        <f ca="1">IF(I18="","",IF(J18=J17,H17,COUNT($J$3:J18)))</f>
        <v/>
      </c>
      <c r="I18" s="3" t="str">
        <f ca="1">IFERROR(OFFSET('Men Race Results'!A$6,MATCH(SMALL('Men Overall'!G$3:G$97,ROW()-ROW(I$3)+1),'Men Overall'!G$3:G$97,0)-1,0),"")</f>
        <v/>
      </c>
      <c r="J18" s="3" t="str">
        <f ca="1">IFERROR(OFFSET('Men Race Results'!A$6,MATCH(SMALL('Men Overall'!G$3:G$97,ROW()-ROW(I$3)+1),'Men Overall'!G$3:G$97,0)-1,3),"")</f>
        <v/>
      </c>
      <c r="L18" t="str">
        <f>IF(AND('Men Race Results'!$B21=50,  'Men Race Results'!$C21&lt;&gt;""),RANK('Men Race Results'!$D21,'Men Race Results'!$D$6:$D$100,0)+COUNTIF('Men Race Results'!$D$6:D21,'Men Race Results'!$D21)-1,"")</f>
        <v/>
      </c>
      <c r="M18" s="2" t="str">
        <f ca="1">IF(N18="","",IF(O18=O17,M17,COUNT($O$3:O18)))</f>
        <v/>
      </c>
      <c r="N18" s="3" t="str">
        <f ca="1">IFERROR(OFFSET('Men Race Results'!A$6,MATCH(SMALL('Men Overall'!L$3:L$97,ROW()-ROW(N$3)+1),'Men Overall'!L$3:L$97,0)-1,0),"")</f>
        <v/>
      </c>
      <c r="O18" s="3" t="str">
        <f ca="1">IFERROR(OFFSET('Men Race Results'!A$6,MATCH(SMALL('Men Overall'!L$3:L$97,ROW()-ROW(N$3)+1),'Men Overall'!L$3:L$97,0)-1,3),"")</f>
        <v/>
      </c>
      <c r="Q18" t="str">
        <f>IF(AND('Men Race Results'!$B21=60,  'Men Race Results'!$C21&lt;&gt;""),RANK('Men Race Results'!$D21,'Men Race Results'!$D$6:$D$100,0)+COUNTIF('Men Race Results'!$D$6:D21,'Men Race Results'!$D21)-1,"")</f>
        <v/>
      </c>
      <c r="R18" s="2" t="str">
        <f ca="1">IF(S18="","",IF(T18=T17,R17,COUNT($O$3:O18)))</f>
        <v/>
      </c>
      <c r="S18" s="3" t="str">
        <f ca="1">IFERROR(OFFSET('Men Race Results'!A$6,MATCH(SMALL('Men Overall'!Q$3:Q$97,ROW()-ROW(S$3)+1),'Men Overall'!Q$3:Q$97,0)-1,0),"")</f>
        <v/>
      </c>
      <c r="T18" s="3" t="str">
        <f ca="1">IFERROR(OFFSET('Men Race Results'!A$6,MATCH(SMALL('Men Overall'!Q$3:Q$97,ROW()-ROW(S$3)+1),'Men Overall'!Q$3:Q$97,0)-1,3),"")</f>
        <v/>
      </c>
      <c r="V18" t="str">
        <f>IF(AND('Men Race Results'!$B21=70,  'Men Race Results'!$C21&lt;&gt;""),RANK('Men Race Results'!$D21,'Men Race Results'!$D$6:$D$100,0)+COUNTIF('Men Race Results'!$D$6:D21,'Men Race Results'!$D21)-1,"")</f>
        <v/>
      </c>
      <c r="W18" s="2" t="str">
        <f ca="1">IF(X18="","",IF(Y18=Y17,W17,COUNT($Y$3:Y18)))</f>
        <v/>
      </c>
      <c r="X18" s="3" t="str">
        <f ca="1">IFERROR(OFFSET('Men Race Results'!A$6,MATCH(SMALL('Men Overall'!V$3:V$97,ROW()-ROW(X$3)+1),'Men Overall'!V$3:V$97,0)-1,0),"")</f>
        <v/>
      </c>
      <c r="Y18" s="3" t="str">
        <f ca="1">IFERROR(OFFSET('Men Race Results'!A$6,MATCH(SMALL('Men Overall'!V$3:V$97,ROW()-ROW(X$3)+1),'Men Overall'!V$3:V$97,0)-1,3),"")</f>
        <v/>
      </c>
    </row>
    <row r="19" spans="1:25">
      <c r="A19" t="str">
        <f>IF('Men Race Results'!A22="","",IFERROR(RANK('Men Race Results'!D22,'Men Race Results'!$D$6:$D$100,0)+COUNTIF('Men Race Results'!$D$6:D22,'Men Race Results'!D22)-1,""))</f>
        <v/>
      </c>
      <c r="B19" s="2">
        <f ca="1">IF(C19="","",IF(E19=E18,B18,COUNT($E$3:E19)))</f>
        <v>15</v>
      </c>
      <c r="C19" s="2" t="str">
        <f ca="1">IFERROR(OFFSET('Men Race Results'!A$6,MATCH(SMALL('Men Overall'!A$3:A$97,ROW()-ROW(C$3)+1),'Men Overall'!A$3:A$97,0)-1,0),"")</f>
        <v>James Harris</v>
      </c>
      <c r="D1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19" s="3">
        <f ca="1">IFERROR(OFFSET('Men Race Results'!D$6,MATCH(SMALL('Men Overall'!A$3:A$97,ROW()-ROW(C$3)+1),'Men Overall'!A$3:A$97,0)-1,0),"")</f>
        <v>19</v>
      </c>
      <c r="G19" t="str">
        <f>IF(AND('Men Race Results'!$B22=40,  'Men Race Results'!$C22&lt;&gt;""),RANK('Men Race Results'!$D22,'Men Race Results'!$D$6:$D$100,0)+COUNTIF('Men Race Results'!$D$6:D22,'Men Race Results'!$D22)-1,"")</f>
        <v/>
      </c>
      <c r="H19" s="2" t="str">
        <f ca="1">IF(I19="","",IF(J19=J18,H18,COUNT($J$3:J19)))</f>
        <v/>
      </c>
      <c r="I19" s="3" t="str">
        <f ca="1">IFERROR(OFFSET('Men Race Results'!A$6,MATCH(SMALL('Men Overall'!G$3:G$97,ROW()-ROW(I$3)+1),'Men Overall'!G$3:G$97,0)-1,0),"")</f>
        <v/>
      </c>
      <c r="J19" s="3" t="str">
        <f ca="1">IFERROR(OFFSET('Men Race Results'!A$6,MATCH(SMALL('Men Overall'!G$3:G$97,ROW()-ROW(I$3)+1),'Men Overall'!G$3:G$97,0)-1,3),"")</f>
        <v/>
      </c>
      <c r="L19" t="str">
        <f>IF(AND('Men Race Results'!$B22=50,  'Men Race Results'!$C22&lt;&gt;""),RANK('Men Race Results'!$D22,'Men Race Results'!$D$6:$D$100,0)+COUNTIF('Men Race Results'!$D$6:D22,'Men Race Results'!$D22)-1,"")</f>
        <v/>
      </c>
      <c r="M19" s="2" t="str">
        <f ca="1">IF(N19="","",IF(O19=O18,M18,COUNT($O$3:O19)))</f>
        <v/>
      </c>
      <c r="N19" s="3" t="str">
        <f ca="1">IFERROR(OFFSET('Men Race Results'!A$6,MATCH(SMALL('Men Overall'!L$3:L$97,ROW()-ROW(N$3)+1),'Men Overall'!L$3:L$97,0)-1,0),"")</f>
        <v/>
      </c>
      <c r="O19" s="3" t="str">
        <f ca="1">IFERROR(OFFSET('Men Race Results'!A$6,MATCH(SMALL('Men Overall'!L$3:L$97,ROW()-ROW(N$3)+1),'Men Overall'!L$3:L$97,0)-1,3),"")</f>
        <v/>
      </c>
      <c r="Q19" t="str">
        <f>IF(AND('Men Race Results'!$B22=60,  'Men Race Results'!$C22&lt;&gt;""),RANK('Men Race Results'!$D22,'Men Race Results'!$D$6:$D$100,0)+COUNTIF('Men Race Results'!$D$6:D22,'Men Race Results'!$D22)-1,"")</f>
        <v/>
      </c>
      <c r="R19" s="2" t="str">
        <f ca="1">IF(S19="","",IF(T19=T18,R18,COUNT($O$3:O19)))</f>
        <v/>
      </c>
      <c r="S19" s="3" t="str">
        <f ca="1">IFERROR(OFFSET('Men Race Results'!A$6,MATCH(SMALL('Men Overall'!Q$3:Q$97,ROW()-ROW(S$3)+1),'Men Overall'!Q$3:Q$97,0)-1,0),"")</f>
        <v/>
      </c>
      <c r="T19" s="3" t="str">
        <f ca="1">IFERROR(OFFSET('Men Race Results'!A$6,MATCH(SMALL('Men Overall'!Q$3:Q$97,ROW()-ROW(S$3)+1),'Men Overall'!Q$3:Q$97,0)-1,3),"")</f>
        <v/>
      </c>
      <c r="V19" t="str">
        <f>IF(AND('Men Race Results'!$B22=70,  'Men Race Results'!$C22&lt;&gt;""),RANK('Men Race Results'!$D22,'Men Race Results'!$D$6:$D$100,0)+COUNTIF('Men Race Results'!$D$6:D22,'Men Race Results'!$D22)-1,"")</f>
        <v/>
      </c>
      <c r="W19" s="2" t="str">
        <f ca="1">IF(X19="","",IF(Y19=Y18,W18,COUNT($Y$3:Y19)))</f>
        <v/>
      </c>
      <c r="X19" s="3" t="str">
        <f ca="1">IFERROR(OFFSET('Men Race Results'!A$6,MATCH(SMALL('Men Overall'!V$3:V$97,ROW()-ROW(X$3)+1),'Men Overall'!V$3:V$97,0)-1,0),"")</f>
        <v/>
      </c>
      <c r="Y19" s="3" t="str">
        <f ca="1">IFERROR(OFFSET('Men Race Results'!A$6,MATCH(SMALL('Men Overall'!V$3:V$97,ROW()-ROW(X$3)+1),'Men Overall'!V$3:V$97,0)-1,3),"")</f>
        <v/>
      </c>
    </row>
    <row r="20" spans="1:25">
      <c r="A20" t="str">
        <f>IF('Men Race Results'!A23="","",IFERROR(RANK('Men Race Results'!D23,'Men Race Results'!$D$6:$D$100,0)+COUNTIF('Men Race Results'!$D$6:D23,'Men Race Results'!D23)-1,""))</f>
        <v/>
      </c>
      <c r="B20" s="2">
        <f ca="1">IF(C20="","",IF(E20=E19,B19,COUNT($E$3:E20)))</f>
        <v>18</v>
      </c>
      <c r="C20" s="2" t="str">
        <f ca="1">IFERROR(OFFSET('Men Race Results'!A$6,MATCH(SMALL('Men Overall'!A$3:A$97,ROW()-ROW(C$3)+1),'Men Overall'!A$3:A$97,0)-1,0),"")</f>
        <v>Jack Wright</v>
      </c>
      <c r="D2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20" s="3">
        <f ca="1">IFERROR(OFFSET('Men Race Results'!D$6,MATCH(SMALL('Men Overall'!A$3:A$97,ROW()-ROW(C$3)+1),'Men Overall'!A$3:A$97,0)-1,0),"")</f>
        <v>18</v>
      </c>
      <c r="G20" t="str">
        <f>IF(AND('Men Race Results'!$B23=40,  'Men Race Results'!$C23&lt;&gt;""),RANK('Men Race Results'!$D23,'Men Race Results'!$D$6:$D$100,0)+COUNTIF('Men Race Results'!$D$6:D23,'Men Race Results'!$D23)-1,"")</f>
        <v/>
      </c>
      <c r="H20" s="2" t="str">
        <f ca="1">IF(I20="","",IF(J20=J19,H19,COUNT($J$3:J20)))</f>
        <v/>
      </c>
      <c r="I20" s="3" t="str">
        <f ca="1">IFERROR(OFFSET('Men Race Results'!A$6,MATCH(SMALL('Men Overall'!G$3:G$97,ROW()-ROW(I$3)+1),'Men Overall'!G$3:G$97,0)-1,0),"")</f>
        <v/>
      </c>
      <c r="J20" s="3" t="str">
        <f ca="1">IFERROR(OFFSET('Men Race Results'!A$6,MATCH(SMALL('Men Overall'!G$3:G$97,ROW()-ROW(I$3)+1),'Men Overall'!G$3:G$97,0)-1,3),"")</f>
        <v/>
      </c>
      <c r="L20" t="str">
        <f>IF(AND('Men Race Results'!$B23=50,  'Men Race Results'!$C23&lt;&gt;""),RANK('Men Race Results'!$D23,'Men Race Results'!$D$6:$D$100,0)+COUNTIF('Men Race Results'!$D$6:D23,'Men Race Results'!$D23)-1,"")</f>
        <v/>
      </c>
      <c r="M20" s="2" t="str">
        <f ca="1">IF(N20="","",IF(O20=O19,M19,COUNT($O$3:O20)))</f>
        <v/>
      </c>
      <c r="N20" s="3" t="str">
        <f ca="1">IFERROR(OFFSET('Men Race Results'!A$6,MATCH(SMALL('Men Overall'!L$3:L$97,ROW()-ROW(N$3)+1),'Men Overall'!L$3:L$97,0)-1,0),"")</f>
        <v/>
      </c>
      <c r="O20" s="3" t="str">
        <f ca="1">IFERROR(OFFSET('Men Race Results'!A$6,MATCH(SMALL('Men Overall'!L$3:L$97,ROW()-ROW(N$3)+1),'Men Overall'!L$3:L$97,0)-1,3),"")</f>
        <v/>
      </c>
      <c r="Q20" t="str">
        <f>IF(AND('Men Race Results'!$B23=60,  'Men Race Results'!$C23&lt;&gt;""),RANK('Men Race Results'!$D23,'Men Race Results'!$D$6:$D$100,0)+COUNTIF('Men Race Results'!$D$6:D23,'Men Race Results'!$D23)-1,"")</f>
        <v/>
      </c>
      <c r="R20" s="2" t="str">
        <f ca="1">IF(S20="","",IF(T20=T19,R19,COUNT($O$3:O20)))</f>
        <v/>
      </c>
      <c r="S20" s="3" t="str">
        <f ca="1">IFERROR(OFFSET('Men Race Results'!A$6,MATCH(SMALL('Men Overall'!Q$3:Q$97,ROW()-ROW(S$3)+1),'Men Overall'!Q$3:Q$97,0)-1,0),"")</f>
        <v/>
      </c>
      <c r="T20" s="3" t="str">
        <f ca="1">IFERROR(OFFSET('Men Race Results'!A$6,MATCH(SMALL('Men Overall'!Q$3:Q$97,ROW()-ROW(S$3)+1),'Men Overall'!Q$3:Q$97,0)-1,3),"")</f>
        <v/>
      </c>
      <c r="V20" t="str">
        <f>IF(AND('Men Race Results'!$B23=70,  'Men Race Results'!$C23&lt;&gt;""),RANK('Men Race Results'!$D23,'Men Race Results'!$D$6:$D$100,0)+COUNTIF('Men Race Results'!$D$6:D23,'Men Race Results'!$D23)-1,"")</f>
        <v/>
      </c>
      <c r="W20" s="2" t="str">
        <f ca="1">IF(X20="","",IF(Y20=Y19,W19,COUNT($Y$3:Y20)))</f>
        <v/>
      </c>
      <c r="X20" s="3" t="str">
        <f ca="1">IFERROR(OFFSET('Men Race Results'!A$6,MATCH(SMALL('Men Overall'!V$3:V$97,ROW()-ROW(X$3)+1),'Men Overall'!V$3:V$97,0)-1,0),"")</f>
        <v/>
      </c>
      <c r="Y20" s="3" t="str">
        <f ca="1">IFERROR(OFFSET('Men Race Results'!A$6,MATCH(SMALL('Men Overall'!V$3:V$97,ROW()-ROW(X$3)+1),'Men Overall'!V$3:V$97,0)-1,3),"")</f>
        <v/>
      </c>
    </row>
    <row r="21" spans="1:25">
      <c r="A21" t="str">
        <f>IF('Men Race Results'!A24="","",IFERROR(RANK('Men Race Results'!D24,'Men Race Results'!$D$6:$D$100,0)+COUNTIF('Men Race Results'!$D$6:D24,'Men Race Results'!D24)-1,""))</f>
        <v/>
      </c>
      <c r="B21" s="2">
        <f ca="1">IF(C21="","",IF(E21=E20,B20,COUNT($E$3:E21)))</f>
        <v>18</v>
      </c>
      <c r="C21" s="2" t="str">
        <f ca="1">IFERROR(OFFSET('Men Race Results'!A$6,MATCH(SMALL('Men Overall'!A$3:A$97,ROW()-ROW(C$3)+1),'Men Overall'!A$3:A$97,0)-1,0),"")</f>
        <v>Matt Reedy</v>
      </c>
      <c r="D21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21" s="3">
        <f ca="1">IFERROR(OFFSET('Men Race Results'!D$6,MATCH(SMALL('Men Overall'!A$3:A$97,ROW()-ROW(C$3)+1),'Men Overall'!A$3:A$97,0)-1,0),"")</f>
        <v>18</v>
      </c>
      <c r="G21" t="str">
        <f>IF(AND('Men Race Results'!$B24=40,  'Men Race Results'!$C24&lt;&gt;""),RANK('Men Race Results'!$D24,'Men Race Results'!$D$6:$D$100,0)+COUNTIF('Men Race Results'!$D$6:D24,'Men Race Results'!$D24)-1,"")</f>
        <v/>
      </c>
      <c r="H21" s="2" t="str">
        <f ca="1">IF(I21="","",IF(J21=J20,H20,COUNT($J$3:J21)))</f>
        <v/>
      </c>
      <c r="I21" s="3" t="str">
        <f ca="1">IFERROR(OFFSET('Men Race Results'!A$6,MATCH(SMALL('Men Overall'!G$3:G$97,ROW()-ROW(I$3)+1),'Men Overall'!G$3:G$97,0)-1,0),"")</f>
        <v/>
      </c>
      <c r="J21" s="3" t="str">
        <f ca="1">IFERROR(OFFSET('Men Race Results'!A$6,MATCH(SMALL('Men Overall'!G$3:G$97,ROW()-ROW(I$3)+1),'Men Overall'!G$3:G$97,0)-1,3),"")</f>
        <v/>
      </c>
      <c r="L21" t="str">
        <f>IF(AND('Men Race Results'!$B24=50,  'Men Race Results'!$C24&lt;&gt;""),RANK('Men Race Results'!$D24,'Men Race Results'!$D$6:$D$100,0)+COUNTIF('Men Race Results'!$D$6:D24,'Men Race Results'!$D24)-1,"")</f>
        <v/>
      </c>
      <c r="M21" s="2" t="str">
        <f ca="1">IF(N21="","",IF(O21=O20,M20,COUNT($O$3:O21)))</f>
        <v/>
      </c>
      <c r="N21" s="3" t="str">
        <f ca="1">IFERROR(OFFSET('Men Race Results'!A$6,MATCH(SMALL('Men Overall'!L$3:L$97,ROW()-ROW(N$3)+1),'Men Overall'!L$3:L$97,0)-1,0),"")</f>
        <v/>
      </c>
      <c r="O21" s="3" t="str">
        <f ca="1">IFERROR(OFFSET('Men Race Results'!A$6,MATCH(SMALL('Men Overall'!L$3:L$97,ROW()-ROW(N$3)+1),'Men Overall'!L$3:L$97,0)-1,3),"")</f>
        <v/>
      </c>
      <c r="Q21" t="str">
        <f>IF(AND('Men Race Results'!$B24=60,  'Men Race Results'!$C24&lt;&gt;""),RANK('Men Race Results'!$D24,'Men Race Results'!$D$6:$D$100,0)+COUNTIF('Men Race Results'!$D$6:D24,'Men Race Results'!$D24)-1,"")</f>
        <v/>
      </c>
      <c r="R21" s="2" t="str">
        <f ca="1">IF(S21="","",IF(T21=T20,R20,COUNT($O$3:O21)))</f>
        <v/>
      </c>
      <c r="S21" s="3" t="str">
        <f ca="1">IFERROR(OFFSET('Men Race Results'!A$6,MATCH(SMALL('Men Overall'!Q$3:Q$97,ROW()-ROW(S$3)+1),'Men Overall'!Q$3:Q$97,0)-1,0),"")</f>
        <v/>
      </c>
      <c r="T21" s="3" t="str">
        <f ca="1">IFERROR(OFFSET('Men Race Results'!A$6,MATCH(SMALL('Men Overall'!Q$3:Q$97,ROW()-ROW(S$3)+1),'Men Overall'!Q$3:Q$97,0)-1,3),"")</f>
        <v/>
      </c>
      <c r="V21" t="str">
        <f>IF(AND('Men Race Results'!$B24=70,  'Men Race Results'!$C24&lt;&gt;""),RANK('Men Race Results'!$D24,'Men Race Results'!$D$6:$D$100,0)+COUNTIF('Men Race Results'!$D$6:D24,'Men Race Results'!$D24)-1,"")</f>
        <v/>
      </c>
      <c r="W21" s="2" t="str">
        <f ca="1">IF(X21="","",IF(Y21=Y20,W20,COUNT($Y$3:Y21)))</f>
        <v/>
      </c>
      <c r="X21" s="3" t="str">
        <f ca="1">IFERROR(OFFSET('Men Race Results'!A$6,MATCH(SMALL('Men Overall'!V$3:V$97,ROW()-ROW(X$3)+1),'Men Overall'!V$3:V$97,0)-1,0),"")</f>
        <v/>
      </c>
      <c r="Y21" s="3" t="str">
        <f ca="1">IFERROR(OFFSET('Men Race Results'!A$6,MATCH(SMALL('Men Overall'!V$3:V$97,ROW()-ROW(X$3)+1),'Men Overall'!V$3:V$97,0)-1,3),"")</f>
        <v/>
      </c>
    </row>
    <row r="22" spans="1:25">
      <c r="A22">
        <f>IF('Men Race Results'!A25="","",IFERROR(RANK('Men Race Results'!D25,'Men Race Results'!$D$6:$D$100,0)+COUNTIF('Men Race Results'!$D$6:D25,'Men Race Results'!D25)-1,""))</f>
        <v>20</v>
      </c>
      <c r="B22" s="2">
        <f ca="1">IF(C22="","",IF(E22=E21,B21,COUNT($E$3:E22)))</f>
        <v>20</v>
      </c>
      <c r="C22" s="2" t="str">
        <f ca="1">IFERROR(OFFSET('Men Race Results'!A$6,MATCH(SMALL('Men Overall'!A$3:A$97,ROW()-ROW(C$3)+1),'Men Overall'!A$3:A$97,0)-1,0),"")</f>
        <v>Joe Mann</v>
      </c>
      <c r="D2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22" s="3">
        <f ca="1">IFERROR(OFFSET('Men Race Results'!D$6,MATCH(SMALL('Men Overall'!A$3:A$97,ROW()-ROW(C$3)+1),'Men Overall'!A$3:A$97,0)-1,0),"")</f>
        <v>17</v>
      </c>
      <c r="G22" t="str">
        <f>IF(AND('Men Race Results'!$B25=40,  'Men Race Results'!$C25&lt;&gt;""),RANK('Men Race Results'!$D25,'Men Race Results'!$D$6:$D$100,0)+COUNTIF('Men Race Results'!$D$6:D25,'Men Race Results'!$D25)-1,"")</f>
        <v/>
      </c>
      <c r="H22" s="2" t="str">
        <f ca="1">IF(I22="","",IF(J22=J21,H21,COUNT($J$3:J22)))</f>
        <v/>
      </c>
      <c r="I22" s="3" t="str">
        <f ca="1">IFERROR(OFFSET('Men Race Results'!A$6,MATCH(SMALL('Men Overall'!G$3:G$97,ROW()-ROW(I$3)+1),'Men Overall'!G$3:G$97,0)-1,0),"")</f>
        <v/>
      </c>
      <c r="J22" s="3" t="str">
        <f ca="1">IFERROR(OFFSET('Men Race Results'!A$6,MATCH(SMALL('Men Overall'!G$3:G$97,ROW()-ROW(I$3)+1),'Men Overall'!G$3:G$97,0)-1,3),"")</f>
        <v/>
      </c>
      <c r="L22" t="str">
        <f>IF(AND('Men Race Results'!$B25=50,  'Men Race Results'!$C25&lt;&gt;""),RANK('Men Race Results'!$D25,'Men Race Results'!$D$6:$D$100,0)+COUNTIF('Men Race Results'!$D$6:D25,'Men Race Results'!$D25)-1,"")</f>
        <v/>
      </c>
      <c r="M22" s="2" t="str">
        <f ca="1">IF(N22="","",IF(O22=O21,M21,COUNT($O$3:O22)))</f>
        <v/>
      </c>
      <c r="N22" s="3" t="str">
        <f ca="1">IFERROR(OFFSET('Men Race Results'!A$6,MATCH(SMALL('Men Overall'!L$3:L$97,ROW()-ROW(N$3)+1),'Men Overall'!L$3:L$97,0)-1,0),"")</f>
        <v/>
      </c>
      <c r="O22" s="3" t="str">
        <f ca="1">IFERROR(OFFSET('Men Race Results'!A$6,MATCH(SMALL('Men Overall'!L$3:L$97,ROW()-ROW(N$3)+1),'Men Overall'!L$3:L$97,0)-1,3),"")</f>
        <v/>
      </c>
      <c r="Q22" t="str">
        <f>IF(AND('Men Race Results'!$B25=60,  'Men Race Results'!$C25&lt;&gt;""),RANK('Men Race Results'!$D25,'Men Race Results'!$D$6:$D$100,0)+COUNTIF('Men Race Results'!$D$6:D25,'Men Race Results'!$D25)-1,"")</f>
        <v/>
      </c>
      <c r="R22" s="2" t="str">
        <f ca="1">IF(S22="","",IF(T22=T21,R21,COUNT($O$3:O22)))</f>
        <v/>
      </c>
      <c r="S22" s="3" t="str">
        <f ca="1">IFERROR(OFFSET('Men Race Results'!A$6,MATCH(SMALL('Men Overall'!Q$3:Q$97,ROW()-ROW(S$3)+1),'Men Overall'!Q$3:Q$97,0)-1,0),"")</f>
        <v/>
      </c>
      <c r="T22" s="3" t="str">
        <f ca="1">IFERROR(OFFSET('Men Race Results'!A$6,MATCH(SMALL('Men Overall'!Q$3:Q$97,ROW()-ROW(S$3)+1),'Men Overall'!Q$3:Q$97,0)-1,3),"")</f>
        <v/>
      </c>
      <c r="V22" t="str">
        <f>IF(AND('Men Race Results'!$B25=70,  'Men Race Results'!$C25&lt;&gt;""),RANK('Men Race Results'!$D25,'Men Race Results'!$D$6:$D$100,0)+COUNTIF('Men Race Results'!$D$6:D25,'Men Race Results'!$D25)-1,"")</f>
        <v/>
      </c>
      <c r="W22" s="2" t="str">
        <f ca="1">IF(X22="","",IF(Y22=Y21,W21,COUNT($Y$3:Y22)))</f>
        <v/>
      </c>
      <c r="X22" s="3" t="str">
        <f ca="1">IFERROR(OFFSET('Men Race Results'!A$6,MATCH(SMALL('Men Overall'!V$3:V$97,ROW()-ROW(X$3)+1),'Men Overall'!V$3:V$97,0)-1,0),"")</f>
        <v/>
      </c>
      <c r="Y22" s="3" t="str">
        <f ca="1">IFERROR(OFFSET('Men Race Results'!A$6,MATCH(SMALL('Men Overall'!V$3:V$97,ROW()-ROW(X$3)+1),'Men Overall'!V$3:V$97,0)-1,3),"")</f>
        <v/>
      </c>
    </row>
    <row r="23" spans="1:25">
      <c r="A23" t="str">
        <f>IF('Men Race Results'!A26="","",IFERROR(RANK('Men Race Results'!D26,'Men Race Results'!$D$6:$D$100,0)+COUNTIF('Men Race Results'!$D$6:D26,'Men Race Results'!D26)-1,""))</f>
        <v/>
      </c>
      <c r="B23" s="2">
        <f ca="1">IF(C23="","",IF(E23=E22,B22,COUNT($E$3:E23)))</f>
        <v>20</v>
      </c>
      <c r="C23" s="2" t="str">
        <f ca="1">IFERROR(OFFSET('Men Race Results'!A$6,MATCH(SMALL('Men Overall'!A$3:A$97,ROW()-ROW(C$3)+1),'Men Overall'!A$3:A$97,0)-1,0),"")</f>
        <v>Mike Barron</v>
      </c>
      <c r="D2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23" s="3">
        <f ca="1">IFERROR(OFFSET('Men Race Results'!D$6,MATCH(SMALL('Men Overall'!A$3:A$97,ROW()-ROW(C$3)+1),'Men Overall'!A$3:A$97,0)-1,0),"")</f>
        <v>17</v>
      </c>
      <c r="G23" t="str">
        <f>IF(AND('Men Race Results'!$B26=40,  'Men Race Results'!$C26&lt;&gt;""),RANK('Men Race Results'!$D26,'Men Race Results'!$D$6:$D$100,0)+COUNTIF('Men Race Results'!$D$6:D26,'Men Race Results'!$D26)-1,"")</f>
        <v/>
      </c>
      <c r="H23" s="2" t="str">
        <f ca="1">IF(I23="","",IF(J23=J22,H22,COUNT($J$3:J23)))</f>
        <v/>
      </c>
      <c r="I23" s="3" t="str">
        <f ca="1">IFERROR(OFFSET('Men Race Results'!A$6,MATCH(SMALL('Men Overall'!G$3:G$97,ROW()-ROW(I$3)+1),'Men Overall'!G$3:G$97,0)-1,0),"")</f>
        <v/>
      </c>
      <c r="J23" s="3" t="str">
        <f ca="1">IFERROR(OFFSET('Men Race Results'!A$6,MATCH(SMALL('Men Overall'!G$3:G$97,ROW()-ROW(I$3)+1),'Men Overall'!G$3:G$97,0)-1,3),"")</f>
        <v/>
      </c>
      <c r="L23" t="str">
        <f>IF(AND('Men Race Results'!$B26=50,  'Men Race Results'!$C26&lt;&gt;""),RANK('Men Race Results'!$D26,'Men Race Results'!$D$6:$D$100,0)+COUNTIF('Men Race Results'!$D$6:D26,'Men Race Results'!$D26)-1,"")</f>
        <v/>
      </c>
      <c r="M23" s="2" t="str">
        <f ca="1">IF(N23="","",IF(O23=O22,M22,COUNT($O$3:O23)))</f>
        <v/>
      </c>
      <c r="N23" s="3" t="str">
        <f ca="1">IFERROR(OFFSET('Men Race Results'!A$6,MATCH(SMALL('Men Overall'!L$3:L$97,ROW()-ROW(N$3)+1),'Men Overall'!L$3:L$97,0)-1,0),"")</f>
        <v/>
      </c>
      <c r="O23" s="3" t="str">
        <f ca="1">IFERROR(OFFSET('Men Race Results'!A$6,MATCH(SMALL('Men Overall'!L$3:L$97,ROW()-ROW(N$3)+1),'Men Overall'!L$3:L$97,0)-1,3),"")</f>
        <v/>
      </c>
      <c r="Q23" t="str">
        <f>IF(AND('Men Race Results'!$B26=60,  'Men Race Results'!$C26&lt;&gt;""),RANK('Men Race Results'!$D26,'Men Race Results'!$D$6:$D$100,0)+COUNTIF('Men Race Results'!$D$6:D26,'Men Race Results'!$D26)-1,"")</f>
        <v/>
      </c>
      <c r="R23" s="2" t="str">
        <f ca="1">IF(S23="","",IF(T23=T22,R22,COUNT($O$3:O23)))</f>
        <v/>
      </c>
      <c r="S23" s="3" t="str">
        <f ca="1">IFERROR(OFFSET('Men Race Results'!A$6,MATCH(SMALL('Men Overall'!Q$3:Q$97,ROW()-ROW(S$3)+1),'Men Overall'!Q$3:Q$97,0)-1,0),"")</f>
        <v/>
      </c>
      <c r="T23" s="3" t="str">
        <f ca="1">IFERROR(OFFSET('Men Race Results'!A$6,MATCH(SMALL('Men Overall'!Q$3:Q$97,ROW()-ROW(S$3)+1),'Men Overall'!Q$3:Q$97,0)-1,3),"")</f>
        <v/>
      </c>
      <c r="V23" t="str">
        <f>IF(AND('Men Race Results'!$B26=70,  'Men Race Results'!$C26&lt;&gt;""),RANK('Men Race Results'!$D26,'Men Race Results'!$D$6:$D$100,0)+COUNTIF('Men Race Results'!$D$6:D26,'Men Race Results'!$D26)-1,"")</f>
        <v/>
      </c>
      <c r="W23" s="2" t="str">
        <f ca="1">IF(X23="","",IF(Y23=Y22,W22,COUNT($Y$3:Y23)))</f>
        <v/>
      </c>
      <c r="X23" s="3" t="str">
        <f ca="1">IFERROR(OFFSET('Men Race Results'!A$6,MATCH(SMALL('Men Overall'!V$3:V$97,ROW()-ROW(X$3)+1),'Men Overall'!V$3:V$97,0)-1,0),"")</f>
        <v/>
      </c>
      <c r="Y23" s="3" t="str">
        <f ca="1">IFERROR(OFFSET('Men Race Results'!A$6,MATCH(SMALL('Men Overall'!V$3:V$97,ROW()-ROW(X$3)+1),'Men Overall'!V$3:V$97,0)-1,3),"")</f>
        <v/>
      </c>
    </row>
    <row r="24" spans="1:25">
      <c r="A24">
        <f>IF('Men Race Results'!A27="","",IFERROR(RANK('Men Race Results'!D27,'Men Race Results'!$D$6:$D$100,0)+COUNTIF('Men Race Results'!$D$6:D27,'Men Race Results'!D27)-1,""))</f>
        <v>10</v>
      </c>
      <c r="B24" s="2">
        <f ca="1">IF(C24="","",IF(E24=E23,B23,COUNT($E$3:E24)))</f>
        <v>22</v>
      </c>
      <c r="C24" s="2" t="str">
        <f ca="1">IFERROR(OFFSET('Men Race Results'!A$6,MATCH(SMALL('Men Overall'!A$3:A$97,ROW()-ROW(C$3)+1),'Men Overall'!A$3:A$97,0)-1,0),"")</f>
        <v>Adam Baird</v>
      </c>
      <c r="D24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24" s="3">
        <f ca="1">IFERROR(OFFSET('Men Race Results'!D$6,MATCH(SMALL('Men Overall'!A$3:A$97,ROW()-ROW(C$3)+1),'Men Overall'!A$3:A$97,0)-1,0),"")</f>
        <v>16</v>
      </c>
      <c r="G24" t="str">
        <f>IF(AND('Men Race Results'!$B27=40,  'Men Race Results'!$C27&lt;&gt;""),RANK('Men Race Results'!$D27,'Men Race Results'!$D$6:$D$100,0)+COUNTIF('Men Race Results'!$D$6:D27,'Men Race Results'!$D27)-1,"")</f>
        <v/>
      </c>
      <c r="H24" s="2" t="str">
        <f ca="1">IF(I24="","",IF(J24=J23,H23,COUNT($J$3:J24)))</f>
        <v/>
      </c>
      <c r="I24" s="3" t="str">
        <f ca="1">IFERROR(OFFSET('Men Race Results'!A$6,MATCH(SMALL('Men Overall'!G$3:G$97,ROW()-ROW(I$3)+1),'Men Overall'!G$3:G$97,0)-1,0),"")</f>
        <v/>
      </c>
      <c r="J24" s="3" t="str">
        <f ca="1">IFERROR(OFFSET('Men Race Results'!A$6,MATCH(SMALL('Men Overall'!G$3:G$97,ROW()-ROW(I$3)+1),'Men Overall'!G$3:G$97,0)-1,3),"")</f>
        <v/>
      </c>
      <c r="L24">
        <f>IF(AND('Men Race Results'!$B27=50,  'Men Race Results'!$C27&lt;&gt;""),RANK('Men Race Results'!$D27,'Men Race Results'!$D$6:$D$100,0)+COUNTIF('Men Race Results'!$D$6:D27,'Men Race Results'!$D27)-1,"")</f>
        <v>10</v>
      </c>
      <c r="M24" s="2" t="str">
        <f ca="1">IF(N24="","",IF(O24=O23,M23,COUNT($O$3:O24)))</f>
        <v/>
      </c>
      <c r="N24" s="3" t="str">
        <f ca="1">IFERROR(OFFSET('Men Race Results'!A$6,MATCH(SMALL('Men Overall'!L$3:L$97,ROW()-ROW(N$3)+1),'Men Overall'!L$3:L$97,0)-1,0),"")</f>
        <v/>
      </c>
      <c r="O24" s="3" t="str">
        <f ca="1">IFERROR(OFFSET('Men Race Results'!A$6,MATCH(SMALL('Men Overall'!L$3:L$97,ROW()-ROW(N$3)+1),'Men Overall'!L$3:L$97,0)-1,3),"")</f>
        <v/>
      </c>
      <c r="Q24" t="str">
        <f>IF(AND('Men Race Results'!$B27=60,  'Men Race Results'!$C27&lt;&gt;""),RANK('Men Race Results'!$D27,'Men Race Results'!$D$6:$D$100,0)+COUNTIF('Men Race Results'!$D$6:D27,'Men Race Results'!$D27)-1,"")</f>
        <v/>
      </c>
      <c r="R24" s="2" t="str">
        <f ca="1">IF(S24="","",IF(T24=T23,R23,COUNT($O$3:O24)))</f>
        <v/>
      </c>
      <c r="S24" s="3" t="str">
        <f ca="1">IFERROR(OFFSET('Men Race Results'!A$6,MATCH(SMALL('Men Overall'!Q$3:Q$97,ROW()-ROW(S$3)+1),'Men Overall'!Q$3:Q$97,0)-1,0),"")</f>
        <v/>
      </c>
      <c r="T24" s="3" t="str">
        <f ca="1">IFERROR(OFFSET('Men Race Results'!A$6,MATCH(SMALL('Men Overall'!Q$3:Q$97,ROW()-ROW(S$3)+1),'Men Overall'!Q$3:Q$97,0)-1,3),"")</f>
        <v/>
      </c>
      <c r="V24" t="str">
        <f>IF(AND('Men Race Results'!$B27=70,  'Men Race Results'!$C27&lt;&gt;""),RANK('Men Race Results'!$D27,'Men Race Results'!$D$6:$D$100,0)+COUNTIF('Men Race Results'!$D$6:D27,'Men Race Results'!$D27)-1,"")</f>
        <v/>
      </c>
      <c r="W24" s="2" t="str">
        <f ca="1">IF(X24="","",IF(Y24=Y23,W23,COUNT($Y$3:Y24)))</f>
        <v/>
      </c>
      <c r="X24" s="3" t="str">
        <f ca="1">IFERROR(OFFSET('Men Race Results'!A$6,MATCH(SMALL('Men Overall'!V$3:V$97,ROW()-ROW(X$3)+1),'Men Overall'!V$3:V$97,0)-1,0),"")</f>
        <v/>
      </c>
      <c r="Y24" s="3" t="str">
        <f ca="1">IFERROR(OFFSET('Men Race Results'!A$6,MATCH(SMALL('Men Overall'!V$3:V$97,ROW()-ROW(X$3)+1),'Men Overall'!V$3:V$97,0)-1,3),"")</f>
        <v/>
      </c>
    </row>
    <row r="25" spans="1:25">
      <c r="A25" t="str">
        <f>IF('Men Race Results'!A28="","",IFERROR(RANK('Men Race Results'!D28,'Men Race Results'!$D$6:$D$100,0)+COUNTIF('Men Race Results'!$D$6:D28,'Men Race Results'!D28)-1,""))</f>
        <v/>
      </c>
      <c r="B25" s="2">
        <f ca="1">IF(C25="","",IF(E25=E24,B24,COUNT($E$3:E25)))</f>
        <v>23</v>
      </c>
      <c r="C25" s="2" t="str">
        <f ca="1">IFERROR(OFFSET('Men Race Results'!A$6,MATCH(SMALL('Men Overall'!A$3:A$97,ROW()-ROW(C$3)+1),'Men Overall'!A$3:A$97,0)-1,0),"")</f>
        <v>Steve Brown</v>
      </c>
      <c r="D25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25" s="3">
        <f ca="1">IFERROR(OFFSET('Men Race Results'!D$6,MATCH(SMALL('Men Overall'!A$3:A$97,ROW()-ROW(C$3)+1),'Men Overall'!A$3:A$97,0)-1,0),"")</f>
        <v>15</v>
      </c>
      <c r="G25" t="str">
        <f>IF(AND('Men Race Results'!$B28=40,  'Men Race Results'!$C28&lt;&gt;""),RANK('Men Race Results'!$D28,'Men Race Results'!$D$6:$D$100,0)+COUNTIF('Men Race Results'!$D$6:D28,'Men Race Results'!$D28)-1,"")</f>
        <v/>
      </c>
      <c r="H25" s="2" t="str">
        <f ca="1">IF(I25="","",IF(J25=J24,H24,COUNT($J$3:J25)))</f>
        <v/>
      </c>
      <c r="I25" s="3" t="str">
        <f ca="1">IFERROR(OFFSET('Men Race Results'!A$6,MATCH(SMALL('Men Overall'!G$3:G$97,ROW()-ROW(I$3)+1),'Men Overall'!G$3:G$97,0)-1,0),"")</f>
        <v/>
      </c>
      <c r="J25" s="3" t="str">
        <f ca="1">IFERROR(OFFSET('Men Race Results'!A$6,MATCH(SMALL('Men Overall'!G$3:G$97,ROW()-ROW(I$3)+1),'Men Overall'!G$3:G$97,0)-1,3),"")</f>
        <v/>
      </c>
      <c r="L25" t="str">
        <f>IF(AND('Men Race Results'!$B28=50,  'Men Race Results'!$C28&lt;&gt;""),RANK('Men Race Results'!$D28,'Men Race Results'!$D$6:$D$100,0)+COUNTIF('Men Race Results'!$D$6:D28,'Men Race Results'!$D28)-1,"")</f>
        <v/>
      </c>
      <c r="M25" s="2" t="str">
        <f ca="1">IF(N25="","",IF(O25=O24,M24,COUNT($O$3:O25)))</f>
        <v/>
      </c>
      <c r="N25" s="3" t="str">
        <f ca="1">IFERROR(OFFSET('Men Race Results'!A$6,MATCH(SMALL('Men Overall'!L$3:L$97,ROW()-ROW(N$3)+1),'Men Overall'!L$3:L$97,0)-1,0),"")</f>
        <v/>
      </c>
      <c r="O25" s="3" t="str">
        <f ca="1">IFERROR(OFFSET('Men Race Results'!A$6,MATCH(SMALL('Men Overall'!L$3:L$97,ROW()-ROW(N$3)+1),'Men Overall'!L$3:L$97,0)-1,3),"")</f>
        <v/>
      </c>
      <c r="Q25" t="str">
        <f>IF(AND('Men Race Results'!$B28=60,  'Men Race Results'!$C28&lt;&gt;""),RANK('Men Race Results'!$D28,'Men Race Results'!$D$6:$D$100,0)+COUNTIF('Men Race Results'!$D$6:D28,'Men Race Results'!$D28)-1,"")</f>
        <v/>
      </c>
      <c r="R25" s="2" t="str">
        <f ca="1">IF(S25="","",IF(T25=T24,R24,COUNT($O$3:O25)))</f>
        <v/>
      </c>
      <c r="S25" s="3" t="str">
        <f ca="1">IFERROR(OFFSET('Men Race Results'!A$6,MATCH(SMALL('Men Overall'!Q$3:Q$97,ROW()-ROW(S$3)+1),'Men Overall'!Q$3:Q$97,0)-1,0),"")</f>
        <v/>
      </c>
      <c r="T25" s="3" t="str">
        <f ca="1">IFERROR(OFFSET('Men Race Results'!A$6,MATCH(SMALL('Men Overall'!Q$3:Q$97,ROW()-ROW(S$3)+1),'Men Overall'!Q$3:Q$97,0)-1,3),"")</f>
        <v/>
      </c>
      <c r="V25" t="str">
        <f>IF(AND('Men Race Results'!$B28=70,  'Men Race Results'!$C28&lt;&gt;""),RANK('Men Race Results'!$D28,'Men Race Results'!$D$6:$D$100,0)+COUNTIF('Men Race Results'!$D$6:D28,'Men Race Results'!$D28)-1,"")</f>
        <v/>
      </c>
      <c r="W25" s="2" t="str">
        <f ca="1">IF(X25="","",IF(Y25=Y24,W24,COUNT($Y$3:Y25)))</f>
        <v/>
      </c>
      <c r="X25" s="3" t="str">
        <f ca="1">IFERROR(OFFSET('Men Race Results'!A$6,MATCH(SMALL('Men Overall'!V$3:V$97,ROW()-ROW(X$3)+1),'Men Overall'!V$3:V$97,0)-1,0),"")</f>
        <v/>
      </c>
      <c r="Y25" s="3" t="str">
        <f ca="1">IFERROR(OFFSET('Men Race Results'!A$6,MATCH(SMALL('Men Overall'!V$3:V$97,ROW()-ROW(X$3)+1),'Men Overall'!V$3:V$97,0)-1,3),"")</f>
        <v/>
      </c>
    </row>
    <row r="26" spans="1:25">
      <c r="A26">
        <f>IF('Men Race Results'!A29="","",IFERROR(RANK('Men Race Results'!D29,'Men Race Results'!$D$6:$D$100,0)+COUNTIF('Men Race Results'!$D$6:D29,'Men Race Results'!D29)-1,""))</f>
        <v>9</v>
      </c>
      <c r="B26" s="2">
        <f ca="1">IF(C26="","",IF(E26=E25,B25,COUNT($E$3:E26)))</f>
        <v>23</v>
      </c>
      <c r="C26" s="2" t="str">
        <f ca="1">IFERROR(OFFSET('Men Race Results'!A$6,MATCH(SMALL('Men Overall'!A$3:A$97,ROW()-ROW(C$3)+1),'Men Overall'!A$3:A$97,0)-1,0),"")</f>
        <v>Jon Rylance</v>
      </c>
      <c r="D26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26" s="3">
        <f ca="1">IFERROR(OFFSET('Men Race Results'!D$6,MATCH(SMALL('Men Overall'!A$3:A$97,ROW()-ROW(C$3)+1),'Men Overall'!A$3:A$97,0)-1,0),"")</f>
        <v>15</v>
      </c>
      <c r="G26">
        <f>IF(AND('Men Race Results'!$B29=40,  'Men Race Results'!$C29&lt;&gt;""),RANK('Men Race Results'!$D29,'Men Race Results'!$D$6:$D$100,0)+COUNTIF('Men Race Results'!$D$6:D29,'Men Race Results'!$D29)-1,"")</f>
        <v>9</v>
      </c>
      <c r="H26" s="2" t="str">
        <f ca="1">IF(I26="","",IF(J26=J25,H25,COUNT($J$3:J26)))</f>
        <v/>
      </c>
      <c r="I26" s="3" t="str">
        <f ca="1">IFERROR(OFFSET('Men Race Results'!A$6,MATCH(SMALL('Men Overall'!G$3:G$97,ROW()-ROW(I$3)+1),'Men Overall'!G$3:G$97,0)-1,0),"")</f>
        <v/>
      </c>
      <c r="J26" s="3" t="str">
        <f ca="1">IFERROR(OFFSET('Men Race Results'!A$6,MATCH(SMALL('Men Overall'!G$3:G$97,ROW()-ROW(I$3)+1),'Men Overall'!G$3:G$97,0)-1,3),"")</f>
        <v/>
      </c>
      <c r="L26" t="str">
        <f>IF(AND('Men Race Results'!$B29=50,  'Men Race Results'!$C29&lt;&gt;""),RANK('Men Race Results'!$D29,'Men Race Results'!$D$6:$D$100,0)+COUNTIF('Men Race Results'!$D$6:D29,'Men Race Results'!$D29)-1,"")</f>
        <v/>
      </c>
      <c r="M26" s="2" t="str">
        <f ca="1">IF(N26="","",IF(O26=O25,M25,COUNT($O$3:O26)))</f>
        <v/>
      </c>
      <c r="N26" s="3" t="str">
        <f ca="1">IFERROR(OFFSET('Men Race Results'!A$6,MATCH(SMALL('Men Overall'!L$3:L$97,ROW()-ROW(N$3)+1),'Men Overall'!L$3:L$97,0)-1,0),"")</f>
        <v/>
      </c>
      <c r="O26" s="3" t="str">
        <f ca="1">IFERROR(OFFSET('Men Race Results'!A$6,MATCH(SMALL('Men Overall'!L$3:L$97,ROW()-ROW(N$3)+1),'Men Overall'!L$3:L$97,0)-1,3),"")</f>
        <v/>
      </c>
      <c r="Q26" t="str">
        <f>IF(AND('Men Race Results'!$B29=60,  'Men Race Results'!$C29&lt;&gt;""),RANK('Men Race Results'!$D29,'Men Race Results'!$D$6:$D$100,0)+COUNTIF('Men Race Results'!$D$6:D29,'Men Race Results'!$D29)-1,"")</f>
        <v/>
      </c>
      <c r="R26" s="2" t="str">
        <f ca="1">IF(S26="","",IF(T26=T25,R25,COUNT($O$3:O26)))</f>
        <v/>
      </c>
      <c r="S26" s="3" t="str">
        <f ca="1">IFERROR(OFFSET('Men Race Results'!A$6,MATCH(SMALL('Men Overall'!Q$3:Q$97,ROW()-ROW(S$3)+1),'Men Overall'!Q$3:Q$97,0)-1,0),"")</f>
        <v/>
      </c>
      <c r="T26" s="3" t="str">
        <f ca="1">IFERROR(OFFSET('Men Race Results'!A$6,MATCH(SMALL('Men Overall'!Q$3:Q$97,ROW()-ROW(S$3)+1),'Men Overall'!Q$3:Q$97,0)-1,3),"")</f>
        <v/>
      </c>
      <c r="V26" t="str">
        <f>IF(AND('Men Race Results'!$B29=70,  'Men Race Results'!$C29&lt;&gt;""),RANK('Men Race Results'!$D29,'Men Race Results'!$D$6:$D$100,0)+COUNTIF('Men Race Results'!$D$6:D29,'Men Race Results'!$D29)-1,"")</f>
        <v/>
      </c>
      <c r="W26" s="2" t="str">
        <f ca="1">IF(X26="","",IF(Y26=Y25,W25,COUNT($Y$3:Y26)))</f>
        <v/>
      </c>
      <c r="X26" s="3" t="str">
        <f ca="1">IFERROR(OFFSET('Men Race Results'!A$6,MATCH(SMALL('Men Overall'!V$3:V$97,ROW()-ROW(X$3)+1),'Men Overall'!V$3:V$97,0)-1,0),"")</f>
        <v/>
      </c>
      <c r="Y26" s="3" t="str">
        <f ca="1">IFERROR(OFFSET('Men Race Results'!A$6,MATCH(SMALL('Men Overall'!V$3:V$97,ROW()-ROW(X$3)+1),'Men Overall'!V$3:V$97,0)-1,3),"")</f>
        <v/>
      </c>
    </row>
    <row r="27" spans="1:25">
      <c r="A27">
        <f>IF('Men Race Results'!A30="","",IFERROR(RANK('Men Race Results'!D30,'Men Race Results'!$D$6:$D$100,0)+COUNTIF('Men Race Results'!$D$6:D30,'Men Race Results'!D30)-1,""))</f>
        <v>24</v>
      </c>
      <c r="B27" s="2">
        <f ca="1">IF(C27="","",IF(E27=E26,B26,COUNT($E$3:E27)))</f>
        <v>23</v>
      </c>
      <c r="C27" s="2" t="str">
        <f ca="1">IFERROR(OFFSET('Men Race Results'!A$6,MATCH(SMALL('Men Overall'!A$3:A$97,ROW()-ROW(C$3)+1),'Men Overall'!A$3:A$97,0)-1,0),"")</f>
        <v>Ian Barnes</v>
      </c>
      <c r="D2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27" s="3">
        <f ca="1">IFERROR(OFFSET('Men Race Results'!D$6,MATCH(SMALL('Men Overall'!A$3:A$97,ROW()-ROW(C$3)+1),'Men Overall'!A$3:A$97,0)-1,0),"")</f>
        <v>15</v>
      </c>
      <c r="G27" t="str">
        <f>IF(AND('Men Race Results'!$B30=40,  'Men Race Results'!$C30&lt;&gt;""),RANK('Men Race Results'!$D30,'Men Race Results'!$D$6:$D$100,0)+COUNTIF('Men Race Results'!$D$6:D30,'Men Race Results'!$D30)-1,"")</f>
        <v/>
      </c>
      <c r="H27" s="2" t="str">
        <f ca="1">IF(I27="","",IF(J27=J26,H26,COUNT($J$3:J27)))</f>
        <v/>
      </c>
      <c r="I27" s="3" t="str">
        <f ca="1">IFERROR(OFFSET('Men Race Results'!A$6,MATCH(SMALL('Men Overall'!G$3:G$97,ROW()-ROW(I$3)+1),'Men Overall'!G$3:G$97,0)-1,0),"")</f>
        <v/>
      </c>
      <c r="J27" s="3" t="str">
        <f ca="1">IFERROR(OFFSET('Men Race Results'!A$6,MATCH(SMALL('Men Overall'!G$3:G$97,ROW()-ROW(I$3)+1),'Men Overall'!G$3:G$97,0)-1,3),"")</f>
        <v/>
      </c>
      <c r="L27" t="str">
        <f>IF(AND('Men Race Results'!$B30=50,  'Men Race Results'!$C30&lt;&gt;""),RANK('Men Race Results'!$D30,'Men Race Results'!$D$6:$D$100,0)+COUNTIF('Men Race Results'!$D$6:D30,'Men Race Results'!$D30)-1,"")</f>
        <v/>
      </c>
      <c r="M27" s="2" t="str">
        <f ca="1">IF(N27="","",IF(O27=O26,M26,COUNT($O$3:O27)))</f>
        <v/>
      </c>
      <c r="N27" s="3" t="str">
        <f ca="1">IFERROR(OFFSET('Men Race Results'!A$6,MATCH(SMALL('Men Overall'!L$3:L$97,ROW()-ROW(N$3)+1),'Men Overall'!L$3:L$97,0)-1,0),"")</f>
        <v/>
      </c>
      <c r="O27" s="3" t="str">
        <f ca="1">IFERROR(OFFSET('Men Race Results'!A$6,MATCH(SMALL('Men Overall'!L$3:L$97,ROW()-ROW(N$3)+1),'Men Overall'!L$3:L$97,0)-1,3),"")</f>
        <v/>
      </c>
      <c r="Q27" t="str">
        <f>IF(AND('Men Race Results'!$B30=60,  'Men Race Results'!$C30&lt;&gt;""),RANK('Men Race Results'!$D30,'Men Race Results'!$D$6:$D$100,0)+COUNTIF('Men Race Results'!$D$6:D30,'Men Race Results'!$D30)-1,"")</f>
        <v/>
      </c>
      <c r="R27" s="2" t="str">
        <f ca="1">IF(S27="","",IF(T27=T26,R26,COUNT($O$3:O27)))</f>
        <v/>
      </c>
      <c r="S27" s="3" t="str">
        <f ca="1">IFERROR(OFFSET('Men Race Results'!A$6,MATCH(SMALL('Men Overall'!Q$3:Q$97,ROW()-ROW(S$3)+1),'Men Overall'!Q$3:Q$97,0)-1,0),"")</f>
        <v/>
      </c>
      <c r="T27" s="3" t="str">
        <f ca="1">IFERROR(OFFSET('Men Race Results'!A$6,MATCH(SMALL('Men Overall'!Q$3:Q$97,ROW()-ROW(S$3)+1),'Men Overall'!Q$3:Q$97,0)-1,3),"")</f>
        <v/>
      </c>
      <c r="V27" t="str">
        <f>IF(AND('Men Race Results'!$B30=70,  'Men Race Results'!$C30&lt;&gt;""),RANK('Men Race Results'!$D30,'Men Race Results'!$D$6:$D$100,0)+COUNTIF('Men Race Results'!$D$6:D30,'Men Race Results'!$D30)-1,"")</f>
        <v/>
      </c>
      <c r="W27" s="2" t="str">
        <f ca="1">IF(X27="","",IF(Y27=Y26,W26,COUNT($Y$3:Y27)))</f>
        <v/>
      </c>
      <c r="X27" s="3" t="str">
        <f ca="1">IFERROR(OFFSET('Men Race Results'!A$6,MATCH(SMALL('Men Overall'!V$3:V$97,ROW()-ROW(X$3)+1),'Men Overall'!V$3:V$97,0)-1,0),"")</f>
        <v/>
      </c>
      <c r="Y27" s="3" t="str">
        <f ca="1">IFERROR(OFFSET('Men Race Results'!A$6,MATCH(SMALL('Men Overall'!V$3:V$97,ROW()-ROW(X$3)+1),'Men Overall'!V$3:V$97,0)-1,3),"")</f>
        <v/>
      </c>
    </row>
    <row r="28" spans="1:25">
      <c r="A28" t="str">
        <f>IF('Men Race Results'!A31="","",IFERROR(RANK('Men Race Results'!D31,'Men Race Results'!$D$6:$D$100,0)+COUNTIF('Men Race Results'!$D$6:D31,'Men Race Results'!D31)-1,""))</f>
        <v/>
      </c>
      <c r="B28" s="2">
        <f ca="1">IF(C28="","",IF(E28=E27,B27,COUNT($E$3:E28)))</f>
        <v>26</v>
      </c>
      <c r="C28" s="2" t="str">
        <f ca="1">IFERROR(OFFSET('Men Race Results'!A$6,MATCH(SMALL('Men Overall'!A$3:A$97,ROW()-ROW(C$3)+1),'Men Overall'!A$3:A$97,0)-1,0),"")</f>
        <v>Matt Beresford</v>
      </c>
      <c r="D28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28" s="3">
        <f ca="1">IFERROR(OFFSET('Men Race Results'!D$6,MATCH(SMALL('Men Overall'!A$3:A$97,ROW()-ROW(C$3)+1),'Men Overall'!A$3:A$97,0)-1,0),"")</f>
        <v>14</v>
      </c>
      <c r="G28" t="str">
        <f>IF(AND('Men Race Results'!$B31=40,  'Men Race Results'!$C31&lt;&gt;""),RANK('Men Race Results'!$D31,'Men Race Results'!$D$6:$D$100,0)+COUNTIF('Men Race Results'!$D$6:D31,'Men Race Results'!$D31)-1,"")</f>
        <v/>
      </c>
      <c r="H28" s="2" t="str">
        <f ca="1">IF(I28="","",IF(J28=J27,H27,COUNT($J$3:J28)))</f>
        <v/>
      </c>
      <c r="I28" s="3" t="str">
        <f ca="1">IFERROR(OFFSET('Men Race Results'!A$6,MATCH(SMALL('Men Overall'!G$3:G$97,ROW()-ROW(I$3)+1),'Men Overall'!G$3:G$97,0)-1,0),"")</f>
        <v/>
      </c>
      <c r="J28" s="3" t="str">
        <f ca="1">IFERROR(OFFSET('Men Race Results'!A$6,MATCH(SMALL('Men Overall'!G$3:G$97,ROW()-ROW(I$3)+1),'Men Overall'!G$3:G$97,0)-1,3),"")</f>
        <v/>
      </c>
      <c r="L28" t="str">
        <f>IF(AND('Men Race Results'!$B31=50,  'Men Race Results'!$C31&lt;&gt;""),RANK('Men Race Results'!$D31,'Men Race Results'!$D$6:$D$100,0)+COUNTIF('Men Race Results'!$D$6:D31,'Men Race Results'!$D31)-1,"")</f>
        <v/>
      </c>
      <c r="M28" s="2" t="str">
        <f ca="1">IF(N28="","",IF(O28=O27,M27,COUNT($O$3:O28)))</f>
        <v/>
      </c>
      <c r="N28" s="3" t="str">
        <f ca="1">IFERROR(OFFSET('Men Race Results'!A$6,MATCH(SMALL('Men Overall'!L$3:L$97,ROW()-ROW(N$3)+1),'Men Overall'!L$3:L$97,0)-1,0),"")</f>
        <v/>
      </c>
      <c r="O28" s="3" t="str">
        <f ca="1">IFERROR(OFFSET('Men Race Results'!A$6,MATCH(SMALL('Men Overall'!L$3:L$97,ROW()-ROW(N$3)+1),'Men Overall'!L$3:L$97,0)-1,3),"")</f>
        <v/>
      </c>
      <c r="Q28" t="str">
        <f>IF(AND('Men Race Results'!$B31=60,  'Men Race Results'!$C31&lt;&gt;""),RANK('Men Race Results'!$D31,'Men Race Results'!$D$6:$D$100,0)+COUNTIF('Men Race Results'!$D$6:D31,'Men Race Results'!$D31)-1,"")</f>
        <v/>
      </c>
      <c r="R28" s="2" t="str">
        <f ca="1">IF(S28="","",IF(T28=T27,R27,COUNT($O$3:O28)))</f>
        <v/>
      </c>
      <c r="S28" s="3" t="str">
        <f ca="1">IFERROR(OFFSET('Men Race Results'!A$6,MATCH(SMALL('Men Overall'!Q$3:Q$97,ROW()-ROW(S$3)+1),'Men Overall'!Q$3:Q$97,0)-1,0),"")</f>
        <v/>
      </c>
      <c r="T28" s="3" t="str">
        <f ca="1">IFERROR(OFFSET('Men Race Results'!A$6,MATCH(SMALL('Men Overall'!Q$3:Q$97,ROW()-ROW(S$3)+1),'Men Overall'!Q$3:Q$97,0)-1,3),"")</f>
        <v/>
      </c>
      <c r="V28" t="str">
        <f>IF(AND('Men Race Results'!$B31=70,  'Men Race Results'!$C31&lt;&gt;""),RANK('Men Race Results'!$D31,'Men Race Results'!$D$6:$D$100,0)+COUNTIF('Men Race Results'!$D$6:D31,'Men Race Results'!$D31)-1,"")</f>
        <v/>
      </c>
      <c r="W28" s="2" t="str">
        <f ca="1">IF(X28="","",IF(Y28=Y27,W27,COUNT($Y$3:Y28)))</f>
        <v/>
      </c>
      <c r="X28" s="3" t="str">
        <f ca="1">IFERROR(OFFSET('Men Race Results'!A$6,MATCH(SMALL('Men Overall'!V$3:V$97,ROW()-ROW(X$3)+1),'Men Overall'!V$3:V$97,0)-1,0),"")</f>
        <v/>
      </c>
      <c r="Y28" s="3" t="str">
        <f ca="1">IFERROR(OFFSET('Men Race Results'!A$6,MATCH(SMALL('Men Overall'!V$3:V$97,ROW()-ROW(X$3)+1),'Men Overall'!V$3:V$97,0)-1,3),"")</f>
        <v/>
      </c>
    </row>
    <row r="29" spans="1:25">
      <c r="A29">
        <f>IF('Men Race Results'!A32="","",IFERROR(RANK('Men Race Results'!D32,'Men Race Results'!$D$6:$D$100,0)+COUNTIF('Men Race Results'!$D$6:D32,'Men Race Results'!D32)-1,""))</f>
        <v>6</v>
      </c>
      <c r="B29" s="2">
        <f ca="1">IF(C29="","",IF(E29=E28,B28,COUNT($E$3:E29)))</f>
        <v>26</v>
      </c>
      <c r="C29" s="2" t="str">
        <f ca="1">IFERROR(OFFSET('Men Race Results'!A$6,MATCH(SMALL('Men Overall'!A$3:A$97,ROW()-ROW(C$3)+1),'Men Overall'!A$3:A$97,0)-1,0),"")</f>
        <v>Harry Watler</v>
      </c>
      <c r="D2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29" s="3">
        <f ca="1">IFERROR(OFFSET('Men Race Results'!D$6,MATCH(SMALL('Men Overall'!A$3:A$97,ROW()-ROW(C$3)+1),'Men Overall'!A$3:A$97,0)-1,0),"")</f>
        <v>14</v>
      </c>
      <c r="G29" t="str">
        <f>IF(AND('Men Race Results'!$B32=40,  'Men Race Results'!$C32&lt;&gt;""),RANK('Men Race Results'!$D32,'Men Race Results'!$D$6:$D$100,0)+COUNTIF('Men Race Results'!$D$6:D32,'Men Race Results'!$D32)-1,"")</f>
        <v/>
      </c>
      <c r="H29" s="2" t="str">
        <f ca="1">IF(I29="","",IF(J29=J28,H28,COUNT($J$3:J29)))</f>
        <v/>
      </c>
      <c r="I29" s="3" t="str">
        <f ca="1">IFERROR(OFFSET('Men Race Results'!A$6,MATCH(SMALL('Men Overall'!G$3:G$97,ROW()-ROW(I$3)+1),'Men Overall'!G$3:G$97,0)-1,0),"")</f>
        <v/>
      </c>
      <c r="J29" s="3" t="str">
        <f ca="1">IFERROR(OFFSET('Men Race Results'!A$6,MATCH(SMALL('Men Overall'!G$3:G$97,ROW()-ROW(I$3)+1),'Men Overall'!G$3:G$97,0)-1,3),"")</f>
        <v/>
      </c>
      <c r="L29" t="str">
        <f>IF(AND('Men Race Results'!$B32=50,  'Men Race Results'!$C32&lt;&gt;""),RANK('Men Race Results'!$D32,'Men Race Results'!$D$6:$D$100,0)+COUNTIF('Men Race Results'!$D$6:D32,'Men Race Results'!$D32)-1,"")</f>
        <v/>
      </c>
      <c r="M29" s="2" t="str">
        <f ca="1">IF(N29="","",IF(O29=O28,M28,COUNT($O$3:O29)))</f>
        <v/>
      </c>
      <c r="N29" s="3" t="str">
        <f ca="1">IFERROR(OFFSET('Men Race Results'!A$6,MATCH(SMALL('Men Overall'!L$3:L$97,ROW()-ROW(N$3)+1),'Men Overall'!L$3:L$97,0)-1,0),"")</f>
        <v/>
      </c>
      <c r="O29" s="3" t="str">
        <f ca="1">IFERROR(OFFSET('Men Race Results'!A$6,MATCH(SMALL('Men Overall'!L$3:L$97,ROW()-ROW(N$3)+1),'Men Overall'!L$3:L$97,0)-1,3),"")</f>
        <v/>
      </c>
      <c r="Q29">
        <f>IF(AND('Men Race Results'!$B32=60,  'Men Race Results'!$C32&lt;&gt;""),RANK('Men Race Results'!$D32,'Men Race Results'!$D$6:$D$100,0)+COUNTIF('Men Race Results'!$D$6:D32,'Men Race Results'!$D32)-1,"")</f>
        <v>6</v>
      </c>
      <c r="R29" s="2" t="str">
        <f ca="1">IF(S29="","",IF(T29=T28,R28,COUNT($O$3:O29)))</f>
        <v/>
      </c>
      <c r="S29" s="3" t="str">
        <f ca="1">IFERROR(OFFSET('Men Race Results'!A$6,MATCH(SMALL('Men Overall'!Q$3:Q$97,ROW()-ROW(S$3)+1),'Men Overall'!Q$3:Q$97,0)-1,0),"")</f>
        <v/>
      </c>
      <c r="T29" s="3" t="str">
        <f ca="1">IFERROR(OFFSET('Men Race Results'!A$6,MATCH(SMALL('Men Overall'!Q$3:Q$97,ROW()-ROW(S$3)+1),'Men Overall'!Q$3:Q$97,0)-1,3),"")</f>
        <v/>
      </c>
      <c r="V29" t="str">
        <f>IF(AND('Men Race Results'!$B32=70,  'Men Race Results'!$C32&lt;&gt;""),RANK('Men Race Results'!$D32,'Men Race Results'!$D$6:$D$100,0)+COUNTIF('Men Race Results'!$D$6:D32,'Men Race Results'!$D32)-1,"")</f>
        <v/>
      </c>
      <c r="W29" s="2" t="str">
        <f ca="1">IF(X29="","",IF(Y29=Y28,W28,COUNT($Y$3:Y29)))</f>
        <v/>
      </c>
      <c r="X29" s="3" t="str">
        <f ca="1">IFERROR(OFFSET('Men Race Results'!A$6,MATCH(SMALL('Men Overall'!V$3:V$97,ROW()-ROW(X$3)+1),'Men Overall'!V$3:V$97,0)-1,0),"")</f>
        <v/>
      </c>
      <c r="Y29" s="3" t="str">
        <f ca="1">IFERROR(OFFSET('Men Race Results'!A$6,MATCH(SMALL('Men Overall'!V$3:V$97,ROW()-ROW(X$3)+1),'Men Overall'!V$3:V$97,0)-1,3),"")</f>
        <v/>
      </c>
    </row>
    <row r="30" spans="1:25">
      <c r="A30">
        <f>IF('Men Race Results'!A33="","",IFERROR(RANK('Men Race Results'!D33,'Men Race Results'!$D$6:$D$100,0)+COUNTIF('Men Race Results'!$D$6:D33,'Men Race Results'!D33)-1,""))</f>
        <v>1</v>
      </c>
      <c r="B30" s="2">
        <f ca="1">IF(C30="","",IF(E30=E29,B29,COUNT($E$3:E30)))</f>
        <v>28</v>
      </c>
      <c r="C30" s="2" t="str">
        <f ca="1">IFERROR(OFFSET('Men Race Results'!A$6,MATCH(SMALL('Men Overall'!A$3:A$97,ROW()-ROW(C$3)+1),'Men Overall'!A$3:A$97,0)-1,0),"")</f>
        <v>Steve Freeman</v>
      </c>
      <c r="D30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30" s="3">
        <f ca="1">IFERROR(OFFSET('Men Race Results'!D$6,MATCH(SMALL('Men Overall'!A$3:A$97,ROW()-ROW(C$3)+1),'Men Overall'!A$3:A$97,0)-1,0),"")</f>
        <v>12</v>
      </c>
      <c r="G30">
        <f>IF(AND('Men Race Results'!$B33=40,  'Men Race Results'!$C33&lt;&gt;""),RANK('Men Race Results'!$D33,'Men Race Results'!$D$6:$D$100,0)+COUNTIF('Men Race Results'!$D$6:D33,'Men Race Results'!$D33)-1,"")</f>
        <v>1</v>
      </c>
      <c r="H30" s="2" t="str">
        <f ca="1">IF(I30="","",IF(J30=J29,H29,COUNT($J$3:J30)))</f>
        <v/>
      </c>
      <c r="I30" s="3" t="str">
        <f ca="1">IFERROR(OFFSET('Men Race Results'!A$6,MATCH(SMALL('Men Overall'!G$3:G$97,ROW()-ROW(I$3)+1),'Men Overall'!G$3:G$97,0)-1,0),"")</f>
        <v/>
      </c>
      <c r="J30" s="3" t="str">
        <f ca="1">IFERROR(OFFSET('Men Race Results'!A$6,MATCH(SMALL('Men Overall'!G$3:G$97,ROW()-ROW(I$3)+1),'Men Overall'!G$3:G$97,0)-1,3),"")</f>
        <v/>
      </c>
      <c r="L30" t="str">
        <f>IF(AND('Men Race Results'!$B33=50,  'Men Race Results'!$C33&lt;&gt;""),RANK('Men Race Results'!$D33,'Men Race Results'!$D$6:$D$100,0)+COUNTIF('Men Race Results'!$D$6:D33,'Men Race Results'!$D33)-1,"")</f>
        <v/>
      </c>
      <c r="M30" s="2" t="str">
        <f ca="1">IF(N30="","",IF(O30=O29,M29,COUNT($O$3:O30)))</f>
        <v/>
      </c>
      <c r="N30" s="3" t="str">
        <f ca="1">IFERROR(OFFSET('Men Race Results'!A$6,MATCH(SMALL('Men Overall'!L$3:L$97,ROW()-ROW(N$3)+1),'Men Overall'!L$3:L$97,0)-1,0),"")</f>
        <v/>
      </c>
      <c r="O30" s="3" t="str">
        <f ca="1">IFERROR(OFFSET('Men Race Results'!A$6,MATCH(SMALL('Men Overall'!L$3:L$97,ROW()-ROW(N$3)+1),'Men Overall'!L$3:L$97,0)-1,3),"")</f>
        <v/>
      </c>
      <c r="Q30" t="str">
        <f>IF(AND('Men Race Results'!$B33=60,  'Men Race Results'!$C33&lt;&gt;""),RANK('Men Race Results'!$D33,'Men Race Results'!$D$6:$D$100,0)+COUNTIF('Men Race Results'!$D$6:D33,'Men Race Results'!$D33)-1,"")</f>
        <v/>
      </c>
      <c r="R30" s="2" t="str">
        <f ca="1">IF(S30="","",IF(T30=T29,R29,COUNT($O$3:O30)))</f>
        <v/>
      </c>
      <c r="S30" s="3" t="str">
        <f ca="1">IFERROR(OFFSET('Men Race Results'!A$6,MATCH(SMALL('Men Overall'!Q$3:Q$97,ROW()-ROW(S$3)+1),'Men Overall'!Q$3:Q$97,0)-1,0),"")</f>
        <v/>
      </c>
      <c r="T30" s="3" t="str">
        <f ca="1">IFERROR(OFFSET('Men Race Results'!A$6,MATCH(SMALL('Men Overall'!Q$3:Q$97,ROW()-ROW(S$3)+1),'Men Overall'!Q$3:Q$97,0)-1,3),"")</f>
        <v/>
      </c>
      <c r="V30" t="str">
        <f>IF(AND('Men Race Results'!$B33=70,  'Men Race Results'!$C33&lt;&gt;""),RANK('Men Race Results'!$D33,'Men Race Results'!$D$6:$D$100,0)+COUNTIF('Men Race Results'!$D$6:D33,'Men Race Results'!$D33)-1,"")</f>
        <v/>
      </c>
      <c r="W30" s="2" t="str">
        <f ca="1">IF(X30="","",IF(Y30=Y29,W29,COUNT($Y$3:Y30)))</f>
        <v/>
      </c>
      <c r="X30" s="3" t="str">
        <f ca="1">IFERROR(OFFSET('Men Race Results'!A$6,MATCH(SMALL('Men Overall'!V$3:V$97,ROW()-ROW(X$3)+1),'Men Overall'!V$3:V$97,0)-1,0),"")</f>
        <v/>
      </c>
      <c r="Y30" s="3" t="str">
        <f ca="1">IFERROR(OFFSET('Men Race Results'!A$6,MATCH(SMALL('Men Overall'!V$3:V$97,ROW()-ROW(X$3)+1),'Men Overall'!V$3:V$97,0)-1,3),"")</f>
        <v/>
      </c>
    </row>
    <row r="31" spans="1:25">
      <c r="A31" t="str">
        <f>IF('Men Race Results'!A34="","",IFERROR(RANK('Men Race Results'!D34,'Men Race Results'!$D$6:$D$100,0)+COUNTIF('Men Race Results'!$D$6:D34,'Men Race Results'!D34)-1,""))</f>
        <v/>
      </c>
      <c r="B31" s="2">
        <f ca="1">IF(C31="","",IF(E31=E30,B30,COUNT($E$3:E31)))</f>
        <v>28</v>
      </c>
      <c r="C31" s="2" t="str">
        <f ca="1">IFERROR(OFFSET('Men Race Results'!A$6,MATCH(SMALL('Men Overall'!A$3:A$97,ROW()-ROW(C$3)+1),'Men Overall'!A$3:A$97,0)-1,0),"")</f>
        <v>Colin Griffiths</v>
      </c>
      <c r="D31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60</v>
      </c>
      <c r="E31" s="3">
        <f ca="1">IFERROR(OFFSET('Men Race Results'!D$6,MATCH(SMALL('Men Overall'!A$3:A$97,ROW()-ROW(C$3)+1),'Men Overall'!A$3:A$97,0)-1,0),"")</f>
        <v>12</v>
      </c>
      <c r="G31" t="str">
        <f>IF(AND('Men Race Results'!$B34=40,  'Men Race Results'!$C34&lt;&gt;""),RANK('Men Race Results'!$D34,'Men Race Results'!$D$6:$D$100,0)+COUNTIF('Men Race Results'!$D$6:D34,'Men Race Results'!$D34)-1,"")</f>
        <v/>
      </c>
      <c r="H31" s="2" t="str">
        <f ca="1">IF(I31="","",IF(J31=J30,H30,COUNT($J$3:J31)))</f>
        <v/>
      </c>
      <c r="I31" s="3" t="str">
        <f ca="1">IFERROR(OFFSET('Men Race Results'!A$6,MATCH(SMALL('Men Overall'!G$3:G$97,ROW()-ROW(I$3)+1),'Men Overall'!G$3:G$97,0)-1,0),"")</f>
        <v/>
      </c>
      <c r="J31" s="3" t="str">
        <f ca="1">IFERROR(OFFSET('Men Race Results'!A$6,MATCH(SMALL('Men Overall'!G$3:G$97,ROW()-ROW(I$3)+1),'Men Overall'!G$3:G$97,0)-1,3),"")</f>
        <v/>
      </c>
      <c r="L31" t="str">
        <f>IF(AND('Men Race Results'!$B34=50,  'Men Race Results'!$C34&lt;&gt;""),RANK('Men Race Results'!$D34,'Men Race Results'!$D$6:$D$100,0)+COUNTIF('Men Race Results'!$D$6:D34,'Men Race Results'!$D34)-1,"")</f>
        <v/>
      </c>
      <c r="M31" s="2" t="str">
        <f ca="1">IF(N31="","",IF(O31=O30,M30,COUNT($O$3:O31)))</f>
        <v/>
      </c>
      <c r="N31" s="3" t="str">
        <f ca="1">IFERROR(OFFSET('Men Race Results'!A$6,MATCH(SMALL('Men Overall'!L$3:L$97,ROW()-ROW(N$3)+1),'Men Overall'!L$3:L$97,0)-1,0),"")</f>
        <v/>
      </c>
      <c r="O31" s="3" t="str">
        <f ca="1">IFERROR(OFFSET('Men Race Results'!A$6,MATCH(SMALL('Men Overall'!L$3:L$97,ROW()-ROW(N$3)+1),'Men Overall'!L$3:L$97,0)-1,3),"")</f>
        <v/>
      </c>
      <c r="Q31" t="str">
        <f>IF(AND('Men Race Results'!$B34=60,  'Men Race Results'!$C34&lt;&gt;""),RANK('Men Race Results'!$D34,'Men Race Results'!$D$6:$D$100,0)+COUNTIF('Men Race Results'!$D$6:D34,'Men Race Results'!$D34)-1,"")</f>
        <v/>
      </c>
      <c r="R31" s="2" t="str">
        <f ca="1">IF(S31="","",IF(T31=T30,R30,COUNT($O$3:O31)))</f>
        <v/>
      </c>
      <c r="S31" s="3" t="str">
        <f ca="1">IFERROR(OFFSET('Men Race Results'!A$6,MATCH(SMALL('Men Overall'!Q$3:Q$97,ROW()-ROW(S$3)+1),'Men Overall'!Q$3:Q$97,0)-1,0),"")</f>
        <v/>
      </c>
      <c r="T31" s="3" t="str">
        <f ca="1">IFERROR(OFFSET('Men Race Results'!A$6,MATCH(SMALL('Men Overall'!Q$3:Q$97,ROW()-ROW(S$3)+1),'Men Overall'!Q$3:Q$97,0)-1,3),"")</f>
        <v/>
      </c>
      <c r="V31" t="str">
        <f>IF(AND('Men Race Results'!$B34=70,  'Men Race Results'!$C34&lt;&gt;""),RANK('Men Race Results'!$D34,'Men Race Results'!$D$6:$D$100,0)+COUNTIF('Men Race Results'!$D$6:D34,'Men Race Results'!$D34)-1,"")</f>
        <v/>
      </c>
      <c r="W31" s="2" t="str">
        <f ca="1">IF(X31="","",IF(Y31=Y30,W30,COUNT($Y$3:Y31)))</f>
        <v/>
      </c>
      <c r="X31" s="3" t="str">
        <f ca="1">IFERROR(OFFSET('Men Race Results'!A$6,MATCH(SMALL('Men Overall'!V$3:V$97,ROW()-ROW(X$3)+1),'Men Overall'!V$3:V$97,0)-1,0),"")</f>
        <v/>
      </c>
      <c r="Y31" s="3" t="str">
        <f ca="1">IFERROR(OFFSET('Men Race Results'!A$6,MATCH(SMALL('Men Overall'!V$3:V$97,ROW()-ROW(X$3)+1),'Men Overall'!V$3:V$97,0)-1,3),"")</f>
        <v/>
      </c>
    </row>
    <row r="32" spans="1:25">
      <c r="A32" t="str">
        <f>IF('Men Race Results'!A35="","",IFERROR(RANK('Men Race Results'!D35,'Men Race Results'!$D$6:$D$100,0)+COUNTIF('Men Race Results'!$D$6:D35,'Men Race Results'!D35)-1,""))</f>
        <v/>
      </c>
      <c r="B32" s="2">
        <f ca="1">IF(C32="","",IF(E32=E31,B31,COUNT($E$3:E32)))</f>
        <v>30</v>
      </c>
      <c r="C32" s="2" t="str">
        <f ca="1">IFERROR(OFFSET('Men Race Results'!A$6,MATCH(SMALL('Men Overall'!A$3:A$97,ROW()-ROW(C$3)+1),'Men Overall'!A$3:A$97,0)-1,0),"")</f>
        <v>Kevin Baron</v>
      </c>
      <c r="D32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50</v>
      </c>
      <c r="E32" s="3">
        <f ca="1">IFERROR(OFFSET('Men Race Results'!D$6,MATCH(SMALL('Men Overall'!A$3:A$97,ROW()-ROW(C$3)+1),'Men Overall'!A$3:A$97,0)-1,0),"")</f>
        <v>11</v>
      </c>
      <c r="G32" t="str">
        <f>IF(AND('Men Race Results'!$B35=40,  'Men Race Results'!$C35&lt;&gt;""),RANK('Men Race Results'!$D35,'Men Race Results'!$D$6:$D$100,0)+COUNTIF('Men Race Results'!$D$6:D35,'Men Race Results'!$D35)-1,"")</f>
        <v/>
      </c>
      <c r="H32" s="2" t="str">
        <f ca="1">IF(I32="","",IF(J32=J31,H31,COUNT($J$3:J32)))</f>
        <v/>
      </c>
      <c r="I32" s="3" t="str">
        <f ca="1">IFERROR(OFFSET('Men Race Results'!A$6,MATCH(SMALL('Men Overall'!G$3:G$97,ROW()-ROW(I$3)+1),'Men Overall'!G$3:G$97,0)-1,0),"")</f>
        <v/>
      </c>
      <c r="J32" s="3" t="str">
        <f ca="1">IFERROR(OFFSET('Men Race Results'!A$6,MATCH(SMALL('Men Overall'!G$3:G$97,ROW()-ROW(I$3)+1),'Men Overall'!G$3:G$97,0)-1,3),"")</f>
        <v/>
      </c>
      <c r="L32" t="str">
        <f>IF(AND('Men Race Results'!$B35=50,  'Men Race Results'!$C35&lt;&gt;""),RANK('Men Race Results'!$D35,'Men Race Results'!$D$6:$D$100,0)+COUNTIF('Men Race Results'!$D$6:D35,'Men Race Results'!$D35)-1,"")</f>
        <v/>
      </c>
      <c r="M32" s="2" t="str">
        <f ca="1">IF(N32="","",IF(O32=O31,M31,COUNT($O$3:O32)))</f>
        <v/>
      </c>
      <c r="N32" s="3" t="str">
        <f ca="1">IFERROR(OFFSET('Men Race Results'!A$6,MATCH(SMALL('Men Overall'!L$3:L$97,ROW()-ROW(N$3)+1),'Men Overall'!L$3:L$97,0)-1,0),"")</f>
        <v/>
      </c>
      <c r="O32" s="3" t="str">
        <f ca="1">IFERROR(OFFSET('Men Race Results'!A$6,MATCH(SMALL('Men Overall'!L$3:L$97,ROW()-ROW(N$3)+1),'Men Overall'!L$3:L$97,0)-1,3),"")</f>
        <v/>
      </c>
      <c r="Q32" t="str">
        <f>IF(AND('Men Race Results'!$B35=60,  'Men Race Results'!$C35&lt;&gt;""),RANK('Men Race Results'!$D35,'Men Race Results'!$D$6:$D$100,0)+COUNTIF('Men Race Results'!$D$6:D35,'Men Race Results'!$D35)-1,"")</f>
        <v/>
      </c>
      <c r="R32" s="2" t="str">
        <f ca="1">IF(S32="","",IF(T32=T31,R31,COUNT($O$3:O32)))</f>
        <v/>
      </c>
      <c r="S32" s="3" t="str">
        <f ca="1">IFERROR(OFFSET('Men Race Results'!A$6,MATCH(SMALL('Men Overall'!Q$3:Q$97,ROW()-ROW(S$3)+1),'Men Overall'!Q$3:Q$97,0)-1,0),"")</f>
        <v/>
      </c>
      <c r="T32" s="3" t="str">
        <f ca="1">IFERROR(OFFSET('Men Race Results'!A$6,MATCH(SMALL('Men Overall'!Q$3:Q$97,ROW()-ROW(S$3)+1),'Men Overall'!Q$3:Q$97,0)-1,3),"")</f>
        <v/>
      </c>
      <c r="V32" t="str">
        <f>IF(AND('Men Race Results'!$B35=70,  'Men Race Results'!$C35&lt;&gt;""),RANK('Men Race Results'!$D35,'Men Race Results'!$D$6:$D$100,0)+COUNTIF('Men Race Results'!$D$6:D35,'Men Race Results'!$D35)-1,"")</f>
        <v/>
      </c>
      <c r="W32" s="2" t="str">
        <f ca="1">IF(X32="","",IF(Y32=Y31,W31,COUNT($Y$3:Y32)))</f>
        <v/>
      </c>
      <c r="X32" s="3" t="str">
        <f ca="1">IFERROR(OFFSET('Men Race Results'!A$6,MATCH(SMALL('Men Overall'!V$3:V$97,ROW()-ROW(X$3)+1),'Men Overall'!V$3:V$97,0)-1,0),"")</f>
        <v/>
      </c>
      <c r="Y32" s="3" t="str">
        <f ca="1">IFERROR(OFFSET('Men Race Results'!A$6,MATCH(SMALL('Men Overall'!V$3:V$97,ROW()-ROW(X$3)+1),'Men Overall'!V$3:V$97,0)-1,3),"")</f>
        <v/>
      </c>
    </row>
    <row r="33" spans="1:25">
      <c r="A33" t="str">
        <f>IF('Men Race Results'!A36="","",IFERROR(RANK('Men Race Results'!D36,'Men Race Results'!$D$6:$D$100,0)+COUNTIF('Men Race Results'!$D$6:D36,'Men Race Results'!D36)-1,""))</f>
        <v/>
      </c>
      <c r="B33" s="2">
        <f ca="1">IF(C33="","",IF(E33=E32,B32,COUNT($E$3:E33)))</f>
        <v>31</v>
      </c>
      <c r="C33" s="2" t="str">
        <f ca="1">IFERROR(OFFSET('Men Race Results'!A$6,MATCH(SMALL('Men Overall'!A$3:A$97,ROW()-ROW(C$3)+1),'Men Overall'!A$3:A$97,0)-1,0),"")</f>
        <v>Matthew Jackman</v>
      </c>
      <c r="D3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33" s="3">
        <f ca="1">IFERROR(OFFSET('Men Race Results'!D$6,MATCH(SMALL('Men Overall'!A$3:A$97,ROW()-ROW(C$3)+1),'Men Overall'!A$3:A$97,0)-1,0),"")</f>
        <v>10</v>
      </c>
      <c r="G33" t="str">
        <f>IF(AND('Men Race Results'!$B36=40,  'Men Race Results'!$C36&lt;&gt;""),RANK('Men Race Results'!$D36,'Men Race Results'!$D$6:$D$100,0)+COUNTIF('Men Race Results'!$D$6:D36,'Men Race Results'!$D36)-1,"")</f>
        <v/>
      </c>
      <c r="H33" s="2" t="str">
        <f ca="1">IF(I33="","",IF(J33=J32,H32,COUNT($J$3:J33)))</f>
        <v/>
      </c>
      <c r="I33" s="3" t="str">
        <f ca="1">IFERROR(OFFSET('Men Race Results'!A$6,MATCH(SMALL('Men Overall'!G$3:G$97,ROW()-ROW(I$3)+1),'Men Overall'!G$3:G$97,0)-1,0),"")</f>
        <v/>
      </c>
      <c r="J33" s="3" t="str">
        <f ca="1">IFERROR(OFFSET('Men Race Results'!A$6,MATCH(SMALL('Men Overall'!G$3:G$97,ROW()-ROW(I$3)+1),'Men Overall'!G$3:G$97,0)-1,3),"")</f>
        <v/>
      </c>
      <c r="L33" t="str">
        <f>IF(AND('Men Race Results'!$B36=50,  'Men Race Results'!$C36&lt;&gt;""),RANK('Men Race Results'!$D36,'Men Race Results'!$D$6:$D$100,0)+COUNTIF('Men Race Results'!$D$6:D36,'Men Race Results'!$D36)-1,"")</f>
        <v/>
      </c>
      <c r="M33" s="2" t="str">
        <f ca="1">IF(N33="","",IF(O33=O32,M32,COUNT($O$3:O33)))</f>
        <v/>
      </c>
      <c r="N33" s="3" t="str">
        <f ca="1">IFERROR(OFFSET('Men Race Results'!A$6,MATCH(SMALL('Men Overall'!L$3:L$97,ROW()-ROW(N$3)+1),'Men Overall'!L$3:L$97,0)-1,0),"")</f>
        <v/>
      </c>
      <c r="O33" s="3" t="str">
        <f ca="1">IFERROR(OFFSET('Men Race Results'!A$6,MATCH(SMALL('Men Overall'!L$3:L$97,ROW()-ROW(N$3)+1),'Men Overall'!L$3:L$97,0)-1,3),"")</f>
        <v/>
      </c>
      <c r="Q33" t="str">
        <f>IF(AND('Men Race Results'!$B36=60,  'Men Race Results'!$C36&lt;&gt;""),RANK('Men Race Results'!$D36,'Men Race Results'!$D$6:$D$100,0)+COUNTIF('Men Race Results'!$D$6:D36,'Men Race Results'!$D36)-1,"")</f>
        <v/>
      </c>
      <c r="R33" s="2" t="str">
        <f ca="1">IF(S33="","",IF(T33=T32,R32,COUNT($O$3:O33)))</f>
        <v/>
      </c>
      <c r="S33" s="3" t="str">
        <f ca="1">IFERROR(OFFSET('Men Race Results'!A$6,MATCH(SMALL('Men Overall'!Q$3:Q$97,ROW()-ROW(S$3)+1),'Men Overall'!Q$3:Q$97,0)-1,0),"")</f>
        <v/>
      </c>
      <c r="T33" s="3" t="str">
        <f ca="1">IFERROR(OFFSET('Men Race Results'!A$6,MATCH(SMALL('Men Overall'!Q$3:Q$97,ROW()-ROW(S$3)+1),'Men Overall'!Q$3:Q$97,0)-1,3),"")</f>
        <v/>
      </c>
      <c r="V33" t="str">
        <f>IF(AND('Men Race Results'!$B36=70,  'Men Race Results'!$C36&lt;&gt;""),RANK('Men Race Results'!$D36,'Men Race Results'!$D$6:$D$100,0)+COUNTIF('Men Race Results'!$D$6:D36,'Men Race Results'!$D36)-1,"")</f>
        <v/>
      </c>
      <c r="W33" s="2" t="str">
        <f ca="1">IF(X33="","",IF(Y33=Y32,W32,COUNT($Y$3:Y33)))</f>
        <v/>
      </c>
      <c r="X33" s="3" t="str">
        <f ca="1">IFERROR(OFFSET('Men Race Results'!A$6,MATCH(SMALL('Men Overall'!V$3:V$97,ROW()-ROW(X$3)+1),'Men Overall'!V$3:V$97,0)-1,0),"")</f>
        <v/>
      </c>
      <c r="Y33" s="3" t="str">
        <f ca="1">IFERROR(OFFSET('Men Race Results'!A$6,MATCH(SMALL('Men Overall'!V$3:V$97,ROW()-ROW(X$3)+1),'Men Overall'!V$3:V$97,0)-1,3),"")</f>
        <v/>
      </c>
    </row>
    <row r="34" spans="1:25">
      <c r="A34">
        <f>IF('Men Race Results'!A37="","",IFERROR(RANK('Men Race Results'!D37,'Men Race Results'!$D$6:$D$100,0)+COUNTIF('Men Race Results'!$D$6:D37,'Men Race Results'!D37)-1,""))</f>
        <v>4</v>
      </c>
      <c r="B34" s="2">
        <f ca="1">IF(C34="","",IF(E34=E33,B33,COUNT($E$3:E34)))</f>
        <v>32</v>
      </c>
      <c r="C34" s="2" t="str">
        <f ca="1">IFERROR(OFFSET('Men Race Results'!A$6,MATCH(SMALL('Men Overall'!A$3:A$97,ROW()-ROW(C$3)+1),'Men Overall'!A$3:A$97,0)-1,0),"")</f>
        <v>Mike Troup</v>
      </c>
      <c r="D34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60</v>
      </c>
      <c r="E34" s="3">
        <f ca="1">IFERROR(OFFSET('Men Race Results'!D$6,MATCH(SMALL('Men Overall'!A$3:A$97,ROW()-ROW(C$3)+1),'Men Overall'!A$3:A$97,0)-1,0),"")</f>
        <v>8</v>
      </c>
      <c r="G34" t="str">
        <f>IF(AND('Men Race Results'!$B37=40,  'Men Race Results'!$C37&lt;&gt;""),RANK('Men Race Results'!$D37,'Men Race Results'!$D$6:$D$100,0)+COUNTIF('Men Race Results'!$D$6:D37,'Men Race Results'!$D37)-1,"")</f>
        <v/>
      </c>
      <c r="H34" s="2" t="str">
        <f ca="1">IF(I34="","",IF(J34=J33,H33,COUNT($J$3:J34)))</f>
        <v/>
      </c>
      <c r="I34" s="3" t="str">
        <f ca="1">IFERROR(OFFSET('Men Race Results'!A$6,MATCH(SMALL('Men Overall'!G$3:G$97,ROW()-ROW(I$3)+1),'Men Overall'!G$3:G$97,0)-1,0),"")</f>
        <v/>
      </c>
      <c r="J34" s="3" t="str">
        <f ca="1">IFERROR(OFFSET('Men Race Results'!A$6,MATCH(SMALL('Men Overall'!G$3:G$97,ROW()-ROW(I$3)+1),'Men Overall'!G$3:G$97,0)-1,3),"")</f>
        <v/>
      </c>
      <c r="L34" t="str">
        <f>IF(AND('Men Race Results'!$B37=50,  'Men Race Results'!$C37&lt;&gt;""),RANK('Men Race Results'!$D37,'Men Race Results'!$D$6:$D$100,0)+COUNTIF('Men Race Results'!$D$6:D37,'Men Race Results'!$D37)-1,"")</f>
        <v/>
      </c>
      <c r="M34" s="2" t="str">
        <f ca="1">IF(N34="","",IF(O34=O33,M33,COUNT($O$3:O34)))</f>
        <v/>
      </c>
      <c r="N34" s="3" t="str">
        <f ca="1">IFERROR(OFFSET('Men Race Results'!A$6,MATCH(SMALL('Men Overall'!L$3:L$97,ROW()-ROW(N$3)+1),'Men Overall'!L$3:L$97,0)-1,0),"")</f>
        <v/>
      </c>
      <c r="O34" s="3" t="str">
        <f ca="1">IFERROR(OFFSET('Men Race Results'!A$6,MATCH(SMALL('Men Overall'!L$3:L$97,ROW()-ROW(N$3)+1),'Men Overall'!L$3:L$97,0)-1,3),"")</f>
        <v/>
      </c>
      <c r="Q34" t="str">
        <f>IF(AND('Men Race Results'!$B37=60,  'Men Race Results'!$C37&lt;&gt;""),RANK('Men Race Results'!$D37,'Men Race Results'!$D$6:$D$100,0)+COUNTIF('Men Race Results'!$D$6:D37,'Men Race Results'!$D37)-1,"")</f>
        <v/>
      </c>
      <c r="R34" s="2" t="str">
        <f ca="1">IF(S34="","",IF(T34=T33,R33,COUNT($O$3:O34)))</f>
        <v/>
      </c>
      <c r="S34" s="3" t="str">
        <f ca="1">IFERROR(OFFSET('Men Race Results'!A$6,MATCH(SMALL('Men Overall'!Q$3:Q$97,ROW()-ROW(S$3)+1),'Men Overall'!Q$3:Q$97,0)-1,0),"")</f>
        <v/>
      </c>
      <c r="T34" s="3" t="str">
        <f ca="1">IFERROR(OFFSET('Men Race Results'!A$6,MATCH(SMALL('Men Overall'!Q$3:Q$97,ROW()-ROW(S$3)+1),'Men Overall'!Q$3:Q$97,0)-1,3),"")</f>
        <v/>
      </c>
      <c r="V34" t="str">
        <f>IF(AND('Men Race Results'!$B37=70,  'Men Race Results'!$C37&lt;&gt;""),RANK('Men Race Results'!$D37,'Men Race Results'!$D$6:$D$100,0)+COUNTIF('Men Race Results'!$D$6:D37,'Men Race Results'!$D37)-1,"")</f>
        <v/>
      </c>
      <c r="W34" s="2" t="str">
        <f ca="1">IF(X34="","",IF(Y34=Y33,W33,COUNT($Y$3:Y34)))</f>
        <v/>
      </c>
      <c r="X34" s="3" t="str">
        <f ca="1">IFERROR(OFFSET('Men Race Results'!A$6,MATCH(SMALL('Men Overall'!V$3:V$97,ROW()-ROW(X$3)+1),'Men Overall'!V$3:V$97,0)-1,0),"")</f>
        <v/>
      </c>
      <c r="Y34" s="3" t="str">
        <f ca="1">IFERROR(OFFSET('Men Race Results'!A$6,MATCH(SMALL('Men Overall'!V$3:V$97,ROW()-ROW(X$3)+1),'Men Overall'!V$3:V$97,0)-1,3),"")</f>
        <v/>
      </c>
    </row>
    <row r="35" spans="1:25">
      <c r="A35" t="str">
        <f>IF('Men Race Results'!A38="","",IFERROR(RANK('Men Race Results'!D38,'Men Race Results'!$D$6:$D$100,0)+COUNTIF('Men Race Results'!$D$6:D38,'Men Race Results'!D38)-1,""))</f>
        <v/>
      </c>
      <c r="B35" s="2">
        <f ca="1">IF(C35="","",IF(E35=E34,B34,COUNT($E$3:E35)))</f>
        <v>33</v>
      </c>
      <c r="C35" s="2" t="str">
        <f ca="1">IFERROR(OFFSET('Men Race Results'!A$6,MATCH(SMALL('Men Overall'!A$3:A$97,ROW()-ROW(C$3)+1),'Men Overall'!A$3:A$97,0)-1,0),"")</f>
        <v>Rob Harper</v>
      </c>
      <c r="D35" s="3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>40</v>
      </c>
      <c r="E35" s="3">
        <f ca="1">IFERROR(OFFSET('Men Race Results'!D$6,MATCH(SMALL('Men Overall'!A$3:A$97,ROW()-ROW(C$3)+1),'Men Overall'!A$3:A$97,0)-1,0),"")</f>
        <v>1</v>
      </c>
      <c r="G35" t="str">
        <f>IF(AND('Men Race Results'!$B38=40,  'Men Race Results'!$C38&lt;&gt;""),RANK('Men Race Results'!$D38,'Men Race Results'!$D$6:$D$100,0)+COUNTIF('Men Race Results'!$D$6:D38,'Men Race Results'!$D38)-1,"")</f>
        <v/>
      </c>
      <c r="H35" s="2" t="str">
        <f ca="1">IF(I35="","",IF(J35=J34,H34,COUNT($J$3:J35)))</f>
        <v/>
      </c>
      <c r="I35" s="3" t="str">
        <f ca="1">IFERROR(OFFSET('Men Race Results'!A$6,MATCH(SMALL('Men Overall'!G$3:G$97,ROW()-ROW(I$3)+1),'Men Overall'!G$3:G$97,0)-1,0),"")</f>
        <v/>
      </c>
      <c r="J35" s="3" t="str">
        <f ca="1">IFERROR(OFFSET('Men Race Results'!A$6,MATCH(SMALL('Men Overall'!G$3:G$97,ROW()-ROW(I$3)+1),'Men Overall'!G$3:G$97,0)-1,3),"")</f>
        <v/>
      </c>
      <c r="L35" t="str">
        <f>IF(AND('Men Race Results'!$B38=50,  'Men Race Results'!$C38&lt;&gt;""),RANK('Men Race Results'!$D38,'Men Race Results'!$D$6:$D$100,0)+COUNTIF('Men Race Results'!$D$6:D38,'Men Race Results'!$D38)-1,"")</f>
        <v/>
      </c>
      <c r="M35" s="2" t="str">
        <f ca="1">IF(N35="","",IF(O35=O34,M34,COUNT($O$3:O35)))</f>
        <v/>
      </c>
      <c r="N35" s="3" t="str">
        <f ca="1">IFERROR(OFFSET('Men Race Results'!A$6,MATCH(SMALL('Men Overall'!L$3:L$97,ROW()-ROW(N$3)+1),'Men Overall'!L$3:L$97,0)-1,0),"")</f>
        <v/>
      </c>
      <c r="O35" s="3" t="str">
        <f ca="1">IFERROR(OFFSET('Men Race Results'!A$6,MATCH(SMALL('Men Overall'!L$3:L$97,ROW()-ROW(N$3)+1),'Men Overall'!L$3:L$97,0)-1,3),"")</f>
        <v/>
      </c>
      <c r="Q35" t="str">
        <f>IF(AND('Men Race Results'!$B38=60,  'Men Race Results'!$C38&lt;&gt;""),RANK('Men Race Results'!$D38,'Men Race Results'!$D$6:$D$100,0)+COUNTIF('Men Race Results'!$D$6:D38,'Men Race Results'!$D38)-1,"")</f>
        <v/>
      </c>
      <c r="R35" s="2" t="str">
        <f ca="1">IF(S35="","",IF(T35=T34,R34,COUNT($O$3:O35)))</f>
        <v/>
      </c>
      <c r="S35" s="3" t="str">
        <f ca="1">IFERROR(OFFSET('Men Race Results'!A$6,MATCH(SMALL('Men Overall'!Q$3:Q$97,ROW()-ROW(S$3)+1),'Men Overall'!Q$3:Q$97,0)-1,0),"")</f>
        <v/>
      </c>
      <c r="T35" s="3" t="str">
        <f ca="1">IFERROR(OFFSET('Men Race Results'!A$6,MATCH(SMALL('Men Overall'!Q$3:Q$97,ROW()-ROW(S$3)+1),'Men Overall'!Q$3:Q$97,0)-1,3),"")</f>
        <v/>
      </c>
      <c r="V35" t="str">
        <f>IF(AND('Men Race Results'!$B38=70,  'Men Race Results'!$C38&lt;&gt;""),RANK('Men Race Results'!$D38,'Men Race Results'!$D$6:$D$100,0)+COUNTIF('Men Race Results'!$D$6:D38,'Men Race Results'!$D38)-1,"")</f>
        <v/>
      </c>
      <c r="W35" s="2" t="str">
        <f ca="1">IF(X35="","",IF(Y35=Y34,W34,COUNT($Y$3:Y35)))</f>
        <v/>
      </c>
      <c r="X35" s="3" t="str">
        <f ca="1">IFERROR(OFFSET('Men Race Results'!A$6,MATCH(SMALL('Men Overall'!V$3:V$97,ROW()-ROW(X$3)+1),'Men Overall'!V$3:V$97,0)-1,0),"")</f>
        <v/>
      </c>
      <c r="Y35" s="3" t="str">
        <f ca="1">IFERROR(OFFSET('Men Race Results'!A$6,MATCH(SMALL('Men Overall'!V$3:V$97,ROW()-ROW(X$3)+1),'Men Overall'!V$3:V$97,0)-1,3),"")</f>
        <v/>
      </c>
    </row>
    <row r="36" spans="1:25">
      <c r="A36" t="str">
        <f>IF('Men Race Results'!A39="","",IFERROR(RANK('Men Race Results'!D39,'Men Race Results'!$D$6:$D$100,0)+COUNTIF('Men Race Results'!$D$6:D39,'Men Race Results'!D39)-1,""))</f>
        <v/>
      </c>
      <c r="B36" s="2">
        <f ca="1">IF(C36="","",IF(E36=E35,B35,COUNT($E$3:E36)))</f>
        <v>33</v>
      </c>
      <c r="C36" s="2" t="str">
        <f ca="1">IFERROR(OFFSET('Men Race Results'!A$6,MATCH(SMALL('Men Overall'!A$3:A$97,ROW()-ROW(C$3)+1),'Men Overall'!A$3:A$97,0)-1,0),"")</f>
        <v>Steve Ashworth</v>
      </c>
      <c r="D3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36" s="3">
        <f ca="1">IFERROR(OFFSET('Men Race Results'!D$6,MATCH(SMALL('Men Overall'!A$3:A$97,ROW()-ROW(C$3)+1),'Men Overall'!A$3:A$97,0)-1,0),"")</f>
        <v>1</v>
      </c>
      <c r="G36" t="str">
        <f>IF(AND('Men Race Results'!$B39=40,  'Men Race Results'!$C39&lt;&gt;""),RANK('Men Race Results'!$D39,'Men Race Results'!$D$6:$D$100,0)+COUNTIF('Men Race Results'!$D$6:D39,'Men Race Results'!$D39)-1,"")</f>
        <v/>
      </c>
      <c r="H36" s="2" t="str">
        <f ca="1">IF(I36="","",IF(J36=J35,H35,COUNT($J$3:J36)))</f>
        <v/>
      </c>
      <c r="I36" s="3" t="str">
        <f ca="1">IFERROR(OFFSET('Men Race Results'!A$6,MATCH(SMALL('Men Overall'!G$3:G$97,ROW()-ROW(I$3)+1),'Men Overall'!G$3:G$97,0)-1,0),"")</f>
        <v/>
      </c>
      <c r="J36" s="3" t="str">
        <f ca="1">IFERROR(OFFSET('Men Race Results'!A$6,MATCH(SMALL('Men Overall'!G$3:G$97,ROW()-ROW(I$3)+1),'Men Overall'!G$3:G$97,0)-1,3),"")</f>
        <v/>
      </c>
      <c r="L36" t="str">
        <f>IF(AND('Men Race Results'!$B39=50,  'Men Race Results'!$C39&lt;&gt;""),RANK('Men Race Results'!$D39,'Men Race Results'!$D$6:$D$100,0)+COUNTIF('Men Race Results'!$D$6:D39,'Men Race Results'!$D39)-1,"")</f>
        <v/>
      </c>
      <c r="M36" s="2" t="str">
        <f ca="1">IF(N36="","",IF(O36=O35,M35,COUNT($O$3:O36)))</f>
        <v/>
      </c>
      <c r="N36" s="3" t="str">
        <f ca="1">IFERROR(OFFSET('Men Race Results'!A$6,MATCH(SMALL('Men Overall'!L$3:L$97,ROW()-ROW(N$3)+1),'Men Overall'!L$3:L$97,0)-1,0),"")</f>
        <v/>
      </c>
      <c r="O36" s="3" t="str">
        <f ca="1">IFERROR(OFFSET('Men Race Results'!A$6,MATCH(SMALL('Men Overall'!L$3:L$97,ROW()-ROW(N$3)+1),'Men Overall'!L$3:L$97,0)-1,3),"")</f>
        <v/>
      </c>
      <c r="Q36" t="str">
        <f>IF(AND('Men Race Results'!$B39=60,  'Men Race Results'!$C39&lt;&gt;""),RANK('Men Race Results'!$D39,'Men Race Results'!$D$6:$D$100,0)+COUNTIF('Men Race Results'!$D$6:D39,'Men Race Results'!$D39)-1,"")</f>
        <v/>
      </c>
      <c r="R36" s="2" t="str">
        <f ca="1">IF(S36="","",IF(T36=T35,R35,COUNT($O$3:O36)))</f>
        <v/>
      </c>
      <c r="S36" s="3" t="str">
        <f ca="1">IFERROR(OFFSET('Men Race Results'!A$6,MATCH(SMALL('Men Overall'!Q$3:Q$97,ROW()-ROW(S$3)+1),'Men Overall'!Q$3:Q$97,0)-1,0),"")</f>
        <v/>
      </c>
      <c r="T36" s="3" t="str">
        <f ca="1">IFERROR(OFFSET('Men Race Results'!A$6,MATCH(SMALL('Men Overall'!Q$3:Q$97,ROW()-ROW(S$3)+1),'Men Overall'!Q$3:Q$97,0)-1,3),"")</f>
        <v/>
      </c>
      <c r="V36" t="str">
        <f>IF(AND('Men Race Results'!$B39=70,  'Men Race Results'!$C39&lt;&gt;""),RANK('Men Race Results'!$D39,'Men Race Results'!$D$6:$D$100,0)+COUNTIF('Men Race Results'!$D$6:D39,'Men Race Results'!$D39)-1,"")</f>
        <v/>
      </c>
      <c r="W36" s="2" t="str">
        <f ca="1">IF(X36="","",IF(Y36=Y35,W35,COUNT($Y$3:Y36)))</f>
        <v/>
      </c>
      <c r="X36" s="3" t="str">
        <f ca="1">IFERROR(OFFSET('Men Race Results'!A$6,MATCH(SMALL('Men Overall'!V$3:V$97,ROW()-ROW(X$3)+1),'Men Overall'!V$3:V$97,0)-1,0),"")</f>
        <v/>
      </c>
      <c r="Y36" s="3" t="str">
        <f ca="1">IFERROR(OFFSET('Men Race Results'!A$6,MATCH(SMALL('Men Overall'!V$3:V$97,ROW()-ROW(X$3)+1),'Men Overall'!V$3:V$97,0)-1,3),"")</f>
        <v/>
      </c>
    </row>
    <row r="37" spans="1:25">
      <c r="A37">
        <f>IF('Men Race Results'!A40="","",IFERROR(RANK('Men Race Results'!D40,'Men Race Results'!$D$6:$D$100,0)+COUNTIF('Men Race Results'!$D$6:D40,'Men Race Results'!D40)-1,""))</f>
        <v>33</v>
      </c>
      <c r="B37" s="2" t="str">
        <f ca="1">IF(C37="","",IF(E37=E36,B36,COUNT($E$3:E37)))</f>
        <v/>
      </c>
      <c r="C37" s="2" t="str">
        <f ca="1">IFERROR(OFFSET('Men Race Results'!A$6,MATCH(SMALL('Men Overall'!A$3:A$97,ROW()-ROW(C$3)+1),'Men Overall'!A$3:A$97,0)-1,0),"")</f>
        <v/>
      </c>
      <c r="D3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37" s="3" t="str">
        <f ca="1">IFERROR(OFFSET('Men Race Results'!D$6,MATCH(SMALL('Men Overall'!A$3:A$97,ROW()-ROW(C$3)+1),'Men Overall'!A$3:A$97,0)-1,0),"")</f>
        <v/>
      </c>
      <c r="G37" t="str">
        <f>IF(AND('Men Race Results'!$B40=40,  'Men Race Results'!$C40&lt;&gt;""),RANK('Men Race Results'!$D40,'Men Race Results'!$D$6:$D$100,0)+COUNTIF('Men Race Results'!$D$6:D40,'Men Race Results'!$D40)-1,"")</f>
        <v/>
      </c>
      <c r="H37" s="2" t="str">
        <f ca="1">IF(I37="","",IF(J37=J36,H36,COUNT($J$3:J37)))</f>
        <v/>
      </c>
      <c r="I37" s="3" t="str">
        <f ca="1">IFERROR(OFFSET('Men Race Results'!A$6,MATCH(SMALL('Men Overall'!G$3:G$97,ROW()-ROW(I$3)+1),'Men Overall'!G$3:G$97,0)-1,0),"")</f>
        <v/>
      </c>
      <c r="J37" s="3" t="str">
        <f ca="1">IFERROR(OFFSET('Men Race Results'!A$6,MATCH(SMALL('Men Overall'!G$3:G$97,ROW()-ROW(I$3)+1),'Men Overall'!G$3:G$97,0)-1,3),"")</f>
        <v/>
      </c>
      <c r="L37">
        <f>IF(AND('Men Race Results'!$B40=50,  'Men Race Results'!$C40&lt;&gt;""),RANK('Men Race Results'!$D40,'Men Race Results'!$D$6:$D$100,0)+COUNTIF('Men Race Results'!$D$6:D40,'Men Race Results'!$D40)-1,"")</f>
        <v>33</v>
      </c>
      <c r="M37" s="2" t="str">
        <f ca="1">IF(N37="","",IF(O37=O36,M36,COUNT($O$3:O37)))</f>
        <v/>
      </c>
      <c r="N37" s="3" t="str">
        <f ca="1">IFERROR(OFFSET('Men Race Results'!A$6,MATCH(SMALL('Men Overall'!L$3:L$97,ROW()-ROW(N$3)+1),'Men Overall'!L$3:L$97,0)-1,0),"")</f>
        <v/>
      </c>
      <c r="O37" s="3" t="str">
        <f ca="1">IFERROR(OFFSET('Men Race Results'!A$6,MATCH(SMALL('Men Overall'!L$3:L$97,ROW()-ROW(N$3)+1),'Men Overall'!L$3:L$97,0)-1,3),"")</f>
        <v/>
      </c>
      <c r="Q37" t="str">
        <f>IF(AND('Men Race Results'!$B40=60,  'Men Race Results'!$C40&lt;&gt;""),RANK('Men Race Results'!$D40,'Men Race Results'!$D$6:$D$100,0)+COUNTIF('Men Race Results'!$D$6:D40,'Men Race Results'!$D40)-1,"")</f>
        <v/>
      </c>
      <c r="R37" s="2" t="str">
        <f ca="1">IF(S37="","",IF(T37=T36,R36,COUNT($O$3:O37)))</f>
        <v/>
      </c>
      <c r="S37" s="3" t="str">
        <f ca="1">IFERROR(OFFSET('Men Race Results'!A$6,MATCH(SMALL('Men Overall'!Q$3:Q$97,ROW()-ROW(S$3)+1),'Men Overall'!Q$3:Q$97,0)-1,0),"")</f>
        <v/>
      </c>
      <c r="T37" s="3" t="str">
        <f ca="1">IFERROR(OFFSET('Men Race Results'!A$6,MATCH(SMALL('Men Overall'!Q$3:Q$97,ROW()-ROW(S$3)+1),'Men Overall'!Q$3:Q$97,0)-1,3),"")</f>
        <v/>
      </c>
      <c r="V37" t="str">
        <f>IF(AND('Men Race Results'!$B40=70,  'Men Race Results'!$C40&lt;&gt;""),RANK('Men Race Results'!$D40,'Men Race Results'!$D$6:$D$100,0)+COUNTIF('Men Race Results'!$D$6:D40,'Men Race Results'!$D40)-1,"")</f>
        <v/>
      </c>
      <c r="W37" s="2" t="str">
        <f ca="1">IF(X37="","",IF(Y37=Y36,W36,COUNT($Y$3:Y37)))</f>
        <v/>
      </c>
      <c r="X37" s="3" t="str">
        <f ca="1">IFERROR(OFFSET('Men Race Results'!A$6,MATCH(SMALL('Men Overall'!V$3:V$97,ROW()-ROW(X$3)+1),'Men Overall'!V$3:V$97,0)-1,0),"")</f>
        <v/>
      </c>
      <c r="Y37" s="3" t="str">
        <f ca="1">IFERROR(OFFSET('Men Race Results'!A$6,MATCH(SMALL('Men Overall'!V$3:V$97,ROW()-ROW(X$3)+1),'Men Overall'!V$3:V$97,0)-1,3),"")</f>
        <v/>
      </c>
    </row>
    <row r="38" spans="1:25">
      <c r="A38">
        <f>IF('Men Race Results'!A41="","",IFERROR(RANK('Men Race Results'!D41,'Men Race Results'!$D$6:$D$100,0)+COUNTIF('Men Race Results'!$D$6:D41,'Men Race Results'!D41)-1,""))</f>
        <v>21</v>
      </c>
      <c r="B38" s="2" t="str">
        <f ca="1">IF(C38="","",IF(E38=E37,B37,COUNT($E$3:E38)))</f>
        <v/>
      </c>
      <c r="C38" s="2" t="str">
        <f ca="1">IFERROR(OFFSET('Men Race Results'!A$6,MATCH(SMALL('Men Overall'!A$3:A$97,ROW()-ROW(C$3)+1),'Men Overall'!A$3:A$97,0)-1,0),"")</f>
        <v/>
      </c>
      <c r="D3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38" s="3" t="str">
        <f ca="1">IFERROR(OFFSET('Men Race Results'!D$6,MATCH(SMALL('Men Overall'!A$3:A$97,ROW()-ROW(C$3)+1),'Men Overall'!A$3:A$97,0)-1,0),"")</f>
        <v/>
      </c>
      <c r="G38">
        <f>IF(AND('Men Race Results'!$B41=40,  'Men Race Results'!$C41&lt;&gt;""),RANK('Men Race Results'!$D41,'Men Race Results'!$D$6:$D$100,0)+COUNTIF('Men Race Results'!$D$6:D41,'Men Race Results'!$D41)-1,"")</f>
        <v>21</v>
      </c>
      <c r="H38" s="2" t="str">
        <f ca="1">IF(I38="","",IF(J38=J37,H37,COUNT($J$3:J38)))</f>
        <v/>
      </c>
      <c r="I38" s="3" t="str">
        <f ca="1">IFERROR(OFFSET('Men Race Results'!A$6,MATCH(SMALL('Men Overall'!G$3:G$97,ROW()-ROW(I$3)+1),'Men Overall'!G$3:G$97,0)-1,0),"")</f>
        <v/>
      </c>
      <c r="J38" s="3" t="str">
        <f ca="1">IFERROR(OFFSET('Men Race Results'!A$6,MATCH(SMALL('Men Overall'!G$3:G$97,ROW()-ROW(I$3)+1),'Men Overall'!G$3:G$97,0)-1,3),"")</f>
        <v/>
      </c>
      <c r="L38" t="str">
        <f>IF(AND('Men Race Results'!$B41=50,  'Men Race Results'!$C41&lt;&gt;""),RANK('Men Race Results'!$D41,'Men Race Results'!$D$6:$D$100,0)+COUNTIF('Men Race Results'!$D$6:D41,'Men Race Results'!$D41)-1,"")</f>
        <v/>
      </c>
      <c r="M38" s="2" t="str">
        <f ca="1">IF(N38="","",IF(O38=O37,M37,COUNT($O$3:O38)))</f>
        <v/>
      </c>
      <c r="N38" s="3" t="str">
        <f ca="1">IFERROR(OFFSET('Men Race Results'!A$6,MATCH(SMALL('Men Overall'!L$3:L$97,ROW()-ROW(N$3)+1),'Men Overall'!L$3:L$97,0)-1,0),"")</f>
        <v/>
      </c>
      <c r="O38" s="3" t="str">
        <f ca="1">IFERROR(OFFSET('Men Race Results'!A$6,MATCH(SMALL('Men Overall'!L$3:L$97,ROW()-ROW(N$3)+1),'Men Overall'!L$3:L$97,0)-1,3),"")</f>
        <v/>
      </c>
      <c r="Q38" t="str">
        <f>IF(AND('Men Race Results'!$B41=60,  'Men Race Results'!$C41&lt;&gt;""),RANK('Men Race Results'!$D41,'Men Race Results'!$D$6:$D$100,0)+COUNTIF('Men Race Results'!$D$6:D41,'Men Race Results'!$D41)-1,"")</f>
        <v/>
      </c>
      <c r="R38" s="2" t="str">
        <f ca="1">IF(S38="","",IF(T38=T37,R37,COUNT($O$3:O38)))</f>
        <v/>
      </c>
      <c r="S38" s="3" t="str">
        <f ca="1">IFERROR(OFFSET('Men Race Results'!A$6,MATCH(SMALL('Men Overall'!Q$3:Q$97,ROW()-ROW(S$3)+1),'Men Overall'!Q$3:Q$97,0)-1,0),"")</f>
        <v/>
      </c>
      <c r="T38" s="3" t="str">
        <f ca="1">IFERROR(OFFSET('Men Race Results'!A$6,MATCH(SMALL('Men Overall'!Q$3:Q$97,ROW()-ROW(S$3)+1),'Men Overall'!Q$3:Q$97,0)-1,3),"")</f>
        <v/>
      </c>
      <c r="V38" t="str">
        <f>IF(AND('Men Race Results'!$B41=70,  'Men Race Results'!$C41&lt;&gt;""),RANK('Men Race Results'!$D41,'Men Race Results'!$D$6:$D$100,0)+COUNTIF('Men Race Results'!$D$6:D41,'Men Race Results'!$D41)-1,"")</f>
        <v/>
      </c>
      <c r="W38" s="2" t="str">
        <f ca="1">IF(X38="","",IF(Y38=Y37,W37,COUNT($Y$3:Y38)))</f>
        <v/>
      </c>
      <c r="X38" s="3" t="str">
        <f ca="1">IFERROR(OFFSET('Men Race Results'!A$6,MATCH(SMALL('Men Overall'!V$3:V$97,ROW()-ROW(X$3)+1),'Men Overall'!V$3:V$97,0)-1,0),"")</f>
        <v/>
      </c>
      <c r="Y38" s="3" t="str">
        <f ca="1">IFERROR(OFFSET('Men Race Results'!A$6,MATCH(SMALL('Men Overall'!V$3:V$97,ROW()-ROW(X$3)+1),'Men Overall'!V$3:V$97,0)-1,3),"")</f>
        <v/>
      </c>
    </row>
    <row r="39" spans="1:25">
      <c r="A39">
        <f>IF('Men Race Results'!A42="","",IFERROR(RANK('Men Race Results'!D42,'Men Race Results'!$D$6:$D$100,0)+COUNTIF('Men Race Results'!$D$6:D42,'Men Race Results'!D42)-1,""))</f>
        <v>25</v>
      </c>
      <c r="B39" s="2" t="str">
        <f ca="1">IF(C39="","",IF(E39=E38,B38,COUNT($E$3:E39)))</f>
        <v/>
      </c>
      <c r="C39" s="2" t="str">
        <f ca="1">IFERROR(OFFSET('Men Race Results'!A$6,MATCH(SMALL('Men Overall'!A$3:A$97,ROW()-ROW(C$3)+1),'Men Overall'!A$3:A$97,0)-1,0),"")</f>
        <v/>
      </c>
      <c r="D3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39" s="3" t="str">
        <f ca="1">IFERROR(OFFSET('Men Race Results'!D$6,MATCH(SMALL('Men Overall'!A$3:A$97,ROW()-ROW(C$3)+1),'Men Overall'!A$3:A$97,0)-1,0),"")</f>
        <v/>
      </c>
      <c r="G39" t="str">
        <f>IF(AND('Men Race Results'!$B42=40,  'Men Race Results'!$C42&lt;&gt;""),RANK('Men Race Results'!$D42,'Men Race Results'!$D$6:$D$100,0)+COUNTIF('Men Race Results'!$D$6:D42,'Men Race Results'!$D42)-1,"")</f>
        <v/>
      </c>
      <c r="H39" s="2" t="str">
        <f ca="1">IF(I39="","",IF(J39=J38,H38,COUNT($J$3:J39)))</f>
        <v/>
      </c>
      <c r="I39" s="3" t="str">
        <f ca="1">IFERROR(OFFSET('Men Race Results'!A$6,MATCH(SMALL('Men Overall'!G$3:G$97,ROW()-ROW(I$3)+1),'Men Overall'!G$3:G$97,0)-1,0),"")</f>
        <v/>
      </c>
      <c r="J39" s="3" t="str">
        <f ca="1">IFERROR(OFFSET('Men Race Results'!A$6,MATCH(SMALL('Men Overall'!G$3:G$97,ROW()-ROW(I$3)+1),'Men Overall'!G$3:G$97,0)-1,3),"")</f>
        <v/>
      </c>
      <c r="L39" t="str">
        <f>IF(AND('Men Race Results'!$B42=50,  'Men Race Results'!$C42&lt;&gt;""),RANK('Men Race Results'!$D42,'Men Race Results'!$D$6:$D$100,0)+COUNTIF('Men Race Results'!$D$6:D42,'Men Race Results'!$D42)-1,"")</f>
        <v/>
      </c>
      <c r="M39" s="2" t="str">
        <f ca="1">IF(N39="","",IF(O39=O38,M38,COUNT($O$3:O39)))</f>
        <v/>
      </c>
      <c r="N39" s="3" t="str">
        <f ca="1">IFERROR(OFFSET('Men Race Results'!A$6,MATCH(SMALL('Men Overall'!L$3:L$97,ROW()-ROW(N$3)+1),'Men Overall'!L$3:L$97,0)-1,0),"")</f>
        <v/>
      </c>
      <c r="O39" s="3" t="str">
        <f ca="1">IFERROR(OFFSET('Men Race Results'!A$6,MATCH(SMALL('Men Overall'!L$3:L$97,ROW()-ROW(N$3)+1),'Men Overall'!L$3:L$97,0)-1,3),"")</f>
        <v/>
      </c>
      <c r="Q39" t="str">
        <f>IF(AND('Men Race Results'!$B42=60,  'Men Race Results'!$C42&lt;&gt;""),RANK('Men Race Results'!$D42,'Men Race Results'!$D$6:$D$100,0)+COUNTIF('Men Race Results'!$D$6:D42,'Men Race Results'!$D42)-1,"")</f>
        <v/>
      </c>
      <c r="R39" s="2" t="str">
        <f ca="1">IF(S39="","",IF(T39=T38,R38,COUNT($O$3:O39)))</f>
        <v/>
      </c>
      <c r="S39" s="3" t="str">
        <f ca="1">IFERROR(OFFSET('Men Race Results'!A$6,MATCH(SMALL('Men Overall'!Q$3:Q$97,ROW()-ROW(S$3)+1),'Men Overall'!Q$3:Q$97,0)-1,0),"")</f>
        <v/>
      </c>
      <c r="T39" s="3" t="str">
        <f ca="1">IFERROR(OFFSET('Men Race Results'!A$6,MATCH(SMALL('Men Overall'!Q$3:Q$97,ROW()-ROW(S$3)+1),'Men Overall'!Q$3:Q$97,0)-1,3),"")</f>
        <v/>
      </c>
      <c r="V39" t="str">
        <f>IF(AND('Men Race Results'!$B42=70,  'Men Race Results'!$C42&lt;&gt;""),RANK('Men Race Results'!$D42,'Men Race Results'!$D$6:$D$100,0)+COUNTIF('Men Race Results'!$D$6:D42,'Men Race Results'!$D42)-1,"")</f>
        <v/>
      </c>
      <c r="W39" s="2" t="str">
        <f ca="1">IF(X39="","",IF(Y39=Y38,W38,COUNT($Y$3:Y39)))</f>
        <v/>
      </c>
      <c r="X39" s="3" t="str">
        <f ca="1">IFERROR(OFFSET('Men Race Results'!A$6,MATCH(SMALL('Men Overall'!V$3:V$97,ROW()-ROW(X$3)+1),'Men Overall'!V$3:V$97,0)-1,0),"")</f>
        <v/>
      </c>
      <c r="Y39" s="3" t="str">
        <f ca="1">IFERROR(OFFSET('Men Race Results'!A$6,MATCH(SMALL('Men Overall'!V$3:V$97,ROW()-ROW(X$3)+1),'Men Overall'!V$3:V$97,0)-1,3),"")</f>
        <v/>
      </c>
    </row>
    <row r="40" spans="1:25">
      <c r="A40" t="str">
        <f>IF('Men Race Results'!A43="","",IFERROR(RANK('Men Race Results'!D43,'Men Race Results'!$D$6:$D$100,0)+COUNTIF('Men Race Results'!$D$6:D43,'Men Race Results'!D43)-1,""))</f>
        <v/>
      </c>
      <c r="B40" s="2" t="str">
        <f ca="1">IF(C40="","",IF(E40=E39,B39,COUNT($E$3:E40)))</f>
        <v/>
      </c>
      <c r="C40" s="2" t="str">
        <f ca="1">IFERROR(OFFSET('Men Race Results'!A$6,MATCH(SMALL('Men Overall'!A$3:A$97,ROW()-ROW(C$3)+1),'Men Overall'!A$3:A$97,0)-1,0),"")</f>
        <v/>
      </c>
      <c r="D4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0" s="3" t="str">
        <f ca="1">IFERROR(OFFSET('Men Race Results'!D$6,MATCH(SMALL('Men Overall'!A$3:A$97,ROW()-ROW(C$3)+1),'Men Overall'!A$3:A$97,0)-1,0),"")</f>
        <v/>
      </c>
      <c r="G40" t="str">
        <f>IF(AND('Men Race Results'!$B43=40,  'Men Race Results'!$C43&lt;&gt;""),RANK('Men Race Results'!$D43,'Men Race Results'!$D$6:$D$100,0)+COUNTIF('Men Race Results'!$D$6:D43,'Men Race Results'!$D43)-1,"")</f>
        <v/>
      </c>
      <c r="H40" s="2" t="str">
        <f ca="1">IF(I40="","",IF(J40=J39,H39,COUNT($J$3:J40)))</f>
        <v/>
      </c>
      <c r="I40" s="3" t="str">
        <f ca="1">IFERROR(OFFSET('Men Race Results'!A$6,MATCH(SMALL('Men Overall'!G$3:G$97,ROW()-ROW(I$3)+1),'Men Overall'!G$3:G$97,0)-1,0),"")</f>
        <v/>
      </c>
      <c r="J40" s="3" t="str">
        <f ca="1">IFERROR(OFFSET('Men Race Results'!A$6,MATCH(SMALL('Men Overall'!G$3:G$97,ROW()-ROW(I$3)+1),'Men Overall'!G$3:G$97,0)-1,3),"")</f>
        <v/>
      </c>
      <c r="L40" t="str">
        <f>IF(AND('Men Race Results'!$B43=50,  'Men Race Results'!$C43&lt;&gt;""),RANK('Men Race Results'!$D43,'Men Race Results'!$D$6:$D$100,0)+COUNTIF('Men Race Results'!$D$6:D43,'Men Race Results'!$D43)-1,"")</f>
        <v/>
      </c>
      <c r="M40" s="2" t="str">
        <f ca="1">IF(N40="","",IF(O40=O39,M39,COUNT($O$3:O40)))</f>
        <v/>
      </c>
      <c r="N40" s="3" t="str">
        <f ca="1">IFERROR(OFFSET('Men Race Results'!A$6,MATCH(SMALL('Men Overall'!L$3:L$97,ROW()-ROW(N$3)+1),'Men Overall'!L$3:L$97,0)-1,0),"")</f>
        <v/>
      </c>
      <c r="O40" s="3" t="str">
        <f ca="1">IFERROR(OFFSET('Men Race Results'!A$6,MATCH(SMALL('Men Overall'!L$3:L$97,ROW()-ROW(N$3)+1),'Men Overall'!L$3:L$97,0)-1,3),"")</f>
        <v/>
      </c>
      <c r="Q40" t="str">
        <f>IF(AND('Men Race Results'!$B43=60,  'Men Race Results'!$C43&lt;&gt;""),RANK('Men Race Results'!$D43,'Men Race Results'!$D$6:$D$100,0)+COUNTIF('Men Race Results'!$D$6:D43,'Men Race Results'!$D43)-1,"")</f>
        <v/>
      </c>
      <c r="R40" s="2" t="str">
        <f ca="1">IF(S40="","",IF(T40=T39,R39,COUNT($O$3:O40)))</f>
        <v/>
      </c>
      <c r="S40" s="3" t="str">
        <f ca="1">IFERROR(OFFSET('Men Race Results'!A$6,MATCH(SMALL('Men Overall'!Q$3:Q$97,ROW()-ROW(S$3)+1),'Men Overall'!Q$3:Q$97,0)-1,0),"")</f>
        <v/>
      </c>
      <c r="T40" s="3" t="str">
        <f ca="1">IFERROR(OFFSET('Men Race Results'!A$6,MATCH(SMALL('Men Overall'!Q$3:Q$97,ROW()-ROW(S$3)+1),'Men Overall'!Q$3:Q$97,0)-1,3),"")</f>
        <v/>
      </c>
      <c r="V40" t="str">
        <f>IF(AND('Men Race Results'!$B43=70,  'Men Race Results'!$C43&lt;&gt;""),RANK('Men Race Results'!$D43,'Men Race Results'!$D$6:$D$100,0)+COUNTIF('Men Race Results'!$D$6:D43,'Men Race Results'!$D43)-1,"")</f>
        <v/>
      </c>
      <c r="W40" s="2" t="str">
        <f ca="1">IF(X40="","",IF(Y40=Y39,W39,COUNT($Y$3:Y40)))</f>
        <v/>
      </c>
      <c r="X40" s="3" t="str">
        <f ca="1">IFERROR(OFFSET('Men Race Results'!A$6,MATCH(SMALL('Men Overall'!V$3:V$97,ROW()-ROW(X$3)+1),'Men Overall'!V$3:V$97,0)-1,0),"")</f>
        <v/>
      </c>
      <c r="Y40" s="3" t="str">
        <f ca="1">IFERROR(OFFSET('Men Race Results'!A$6,MATCH(SMALL('Men Overall'!V$3:V$97,ROW()-ROW(X$3)+1),'Men Overall'!V$3:V$97,0)-1,3),"")</f>
        <v/>
      </c>
    </row>
    <row r="41" spans="1:25">
      <c r="A41">
        <f>IF('Men Race Results'!A44="","",IFERROR(RANK('Men Race Results'!D44,'Men Race Results'!$D$6:$D$100,0)+COUNTIF('Men Race Results'!$D$6:D44,'Men Race Results'!D44)-1,""))</f>
        <v>42</v>
      </c>
      <c r="B41" s="2" t="str">
        <f ca="1">IF(C41="","",IF(E41=E40,B40,COUNT($E$3:E41)))</f>
        <v/>
      </c>
      <c r="C41" s="2" t="str">
        <f ca="1">IFERROR(OFFSET('Men Race Results'!A$6,MATCH(SMALL('Men Overall'!A$3:A$97,ROW()-ROW(C$3)+1),'Men Overall'!A$3:A$97,0)-1,0),"")</f>
        <v/>
      </c>
      <c r="D4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1" s="3" t="str">
        <f ca="1">IFERROR(OFFSET('Men Race Results'!D$6,MATCH(SMALL('Men Overall'!A$3:A$97,ROW()-ROW(C$3)+1),'Men Overall'!A$3:A$97,0)-1,0),"")</f>
        <v/>
      </c>
      <c r="G41" t="str">
        <f>IF(AND('Men Race Results'!$B44=40,  'Men Race Results'!$C44&lt;&gt;""),RANK('Men Race Results'!$D44,'Men Race Results'!$D$6:$D$100,0)+COUNTIF('Men Race Results'!$D$6:D44,'Men Race Results'!$D44)-1,"")</f>
        <v/>
      </c>
      <c r="H41" s="2" t="str">
        <f ca="1">IF(I41="","",IF(J41=J40,H40,COUNT($J$3:J41)))</f>
        <v/>
      </c>
      <c r="I41" s="3" t="str">
        <f ca="1">IFERROR(OFFSET('Men Race Results'!A$6,MATCH(SMALL('Men Overall'!G$3:G$97,ROW()-ROW(I$3)+1),'Men Overall'!G$3:G$97,0)-1,0),"")</f>
        <v/>
      </c>
      <c r="J41" s="3" t="str">
        <f ca="1">IFERROR(OFFSET('Men Race Results'!A$6,MATCH(SMALL('Men Overall'!G$3:G$97,ROW()-ROW(I$3)+1),'Men Overall'!G$3:G$97,0)-1,3),"")</f>
        <v/>
      </c>
      <c r="L41" t="str">
        <f>IF(AND('Men Race Results'!$B44=50,  'Men Race Results'!$C44&lt;&gt;""),RANK('Men Race Results'!$D44,'Men Race Results'!$D$6:$D$100,0)+COUNTIF('Men Race Results'!$D$6:D44,'Men Race Results'!$D44)-1,"")</f>
        <v/>
      </c>
      <c r="M41" s="2" t="str">
        <f ca="1">IF(N41="","",IF(O41=O40,M40,COUNT($O$3:O41)))</f>
        <v/>
      </c>
      <c r="N41" s="3" t="str">
        <f ca="1">IFERROR(OFFSET('Men Race Results'!A$6,MATCH(SMALL('Men Overall'!L$3:L$97,ROW()-ROW(N$3)+1),'Men Overall'!L$3:L$97,0)-1,0),"")</f>
        <v/>
      </c>
      <c r="O41" s="3" t="str">
        <f ca="1">IFERROR(OFFSET('Men Race Results'!A$6,MATCH(SMALL('Men Overall'!L$3:L$97,ROW()-ROW(N$3)+1),'Men Overall'!L$3:L$97,0)-1,3),"")</f>
        <v/>
      </c>
      <c r="Q41">
        <f>IF(AND('Men Race Results'!$B44=60,  'Men Race Results'!$C44&lt;&gt;""),RANK('Men Race Results'!$D44,'Men Race Results'!$D$6:$D$100,0)+COUNTIF('Men Race Results'!$D$6:D44,'Men Race Results'!$D44)-1,"")</f>
        <v>42</v>
      </c>
      <c r="R41" s="2" t="str">
        <f ca="1">IF(S41="","",IF(T41=T40,R40,COUNT($O$3:O41)))</f>
        <v/>
      </c>
      <c r="S41" s="3" t="str">
        <f ca="1">IFERROR(OFFSET('Men Race Results'!A$6,MATCH(SMALL('Men Overall'!Q$3:Q$97,ROW()-ROW(S$3)+1),'Men Overall'!Q$3:Q$97,0)-1,0),"")</f>
        <v/>
      </c>
      <c r="T41" s="3" t="str">
        <f ca="1">IFERROR(OFFSET('Men Race Results'!A$6,MATCH(SMALL('Men Overall'!Q$3:Q$97,ROW()-ROW(S$3)+1),'Men Overall'!Q$3:Q$97,0)-1,3),"")</f>
        <v/>
      </c>
      <c r="V41" t="str">
        <f>IF(AND('Men Race Results'!$B44=70,  'Men Race Results'!$C44&lt;&gt;""),RANK('Men Race Results'!$D44,'Men Race Results'!$D$6:$D$100,0)+COUNTIF('Men Race Results'!$D$6:D44,'Men Race Results'!$D44)-1,"")</f>
        <v/>
      </c>
      <c r="W41" s="2" t="str">
        <f ca="1">IF(X41="","",IF(Y41=Y40,W40,COUNT($Y$3:Y41)))</f>
        <v/>
      </c>
      <c r="X41" s="3" t="str">
        <f ca="1">IFERROR(OFFSET('Men Race Results'!A$6,MATCH(SMALL('Men Overall'!V$3:V$97,ROW()-ROW(X$3)+1),'Men Overall'!V$3:V$97,0)-1,0),"")</f>
        <v/>
      </c>
      <c r="Y41" s="3" t="str">
        <f ca="1">IFERROR(OFFSET('Men Race Results'!A$6,MATCH(SMALL('Men Overall'!V$3:V$97,ROW()-ROW(X$3)+1),'Men Overall'!V$3:V$97,0)-1,3),"")</f>
        <v/>
      </c>
    </row>
    <row r="42" spans="1:25">
      <c r="A42" t="str">
        <f>IF('Men Race Results'!A45="","",IFERROR(RANK('Men Race Results'!D45,'Men Race Results'!$D$6:$D$100,0)+COUNTIF('Men Race Results'!$D$6:D45,'Men Race Results'!D45)-1,""))</f>
        <v/>
      </c>
      <c r="B42" s="2" t="str">
        <f ca="1">IF(C42="","",IF(E42=E41,B41,COUNT($E$3:E42)))</f>
        <v/>
      </c>
      <c r="C42" s="2" t="str">
        <f ca="1">IFERROR(OFFSET('Men Race Results'!A$6,MATCH(SMALL('Men Overall'!A$3:A$97,ROW()-ROW(C$3)+1),'Men Overall'!A$3:A$97,0)-1,0),"")</f>
        <v/>
      </c>
      <c r="D4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2" s="3" t="str">
        <f ca="1">IFERROR(OFFSET('Men Race Results'!D$6,MATCH(SMALL('Men Overall'!A$3:A$97,ROW()-ROW(C$3)+1),'Men Overall'!A$3:A$97,0)-1,0),"")</f>
        <v/>
      </c>
      <c r="G42" t="str">
        <f>IF(AND('Men Race Results'!$B45=40,  'Men Race Results'!$C45&lt;&gt;""),RANK('Men Race Results'!$D45,'Men Race Results'!$D$6:$D$100,0)+COUNTIF('Men Race Results'!$D$6:D45,'Men Race Results'!$D45)-1,"")</f>
        <v/>
      </c>
      <c r="H42" s="2" t="str">
        <f ca="1">IF(I42="","",IF(J42=J41,H41,COUNT($J$3:J42)))</f>
        <v/>
      </c>
      <c r="I42" s="3" t="str">
        <f ca="1">IFERROR(OFFSET('Men Race Results'!A$6,MATCH(SMALL('Men Overall'!G$3:G$97,ROW()-ROW(I$3)+1),'Men Overall'!G$3:G$97,0)-1,0),"")</f>
        <v/>
      </c>
      <c r="J42" s="3" t="str">
        <f ca="1">IFERROR(OFFSET('Men Race Results'!A$6,MATCH(SMALL('Men Overall'!G$3:G$97,ROW()-ROW(I$3)+1),'Men Overall'!G$3:G$97,0)-1,3),"")</f>
        <v/>
      </c>
      <c r="L42" t="str">
        <f>IF(AND('Men Race Results'!$B45=50,  'Men Race Results'!$C45&lt;&gt;""),RANK('Men Race Results'!$D45,'Men Race Results'!$D$6:$D$100,0)+COUNTIF('Men Race Results'!$D$6:D45,'Men Race Results'!$D45)-1,"")</f>
        <v/>
      </c>
      <c r="M42" s="2" t="str">
        <f ca="1">IF(N42="","",IF(O42=O41,M41,COUNT($O$3:O42)))</f>
        <v/>
      </c>
      <c r="N42" s="3" t="str">
        <f ca="1">IFERROR(OFFSET('Men Race Results'!A$6,MATCH(SMALL('Men Overall'!L$3:L$97,ROW()-ROW(N$3)+1),'Men Overall'!L$3:L$97,0)-1,0),"")</f>
        <v/>
      </c>
      <c r="O42" s="3" t="str">
        <f ca="1">IFERROR(OFFSET('Men Race Results'!A$6,MATCH(SMALL('Men Overall'!L$3:L$97,ROW()-ROW(N$3)+1),'Men Overall'!L$3:L$97,0)-1,3),"")</f>
        <v/>
      </c>
      <c r="Q42" t="str">
        <f>IF(AND('Men Race Results'!$B45=60,  'Men Race Results'!$C45&lt;&gt;""),RANK('Men Race Results'!$D45,'Men Race Results'!$D$6:$D$100,0)+COUNTIF('Men Race Results'!$D$6:D45,'Men Race Results'!$D45)-1,"")</f>
        <v/>
      </c>
      <c r="R42" s="2" t="str">
        <f ca="1">IF(S42="","",IF(T42=T41,R41,COUNT($O$3:O42)))</f>
        <v/>
      </c>
      <c r="S42" s="3" t="str">
        <f ca="1">IFERROR(OFFSET('Men Race Results'!A$6,MATCH(SMALL('Men Overall'!Q$3:Q$97,ROW()-ROW(S$3)+1),'Men Overall'!Q$3:Q$97,0)-1,0),"")</f>
        <v/>
      </c>
      <c r="T42" s="3" t="str">
        <f ca="1">IFERROR(OFFSET('Men Race Results'!A$6,MATCH(SMALL('Men Overall'!Q$3:Q$97,ROW()-ROW(S$3)+1),'Men Overall'!Q$3:Q$97,0)-1,3),"")</f>
        <v/>
      </c>
      <c r="V42" t="str">
        <f>IF(AND('Men Race Results'!$B45=70,  'Men Race Results'!$C45&lt;&gt;""),RANK('Men Race Results'!$D45,'Men Race Results'!$D$6:$D$100,0)+COUNTIF('Men Race Results'!$D$6:D45,'Men Race Results'!$D45)-1,"")</f>
        <v/>
      </c>
      <c r="W42" s="2" t="str">
        <f ca="1">IF(X42="","",IF(Y42=Y41,W41,COUNT($Y$3:Y42)))</f>
        <v/>
      </c>
      <c r="X42" s="3" t="str">
        <f ca="1">IFERROR(OFFSET('Men Race Results'!A$6,MATCH(SMALL('Men Overall'!V$3:V$97,ROW()-ROW(X$3)+1),'Men Overall'!V$3:V$97,0)-1,0),"")</f>
        <v/>
      </c>
      <c r="Y42" s="3" t="str">
        <f ca="1">IFERROR(OFFSET('Men Race Results'!A$6,MATCH(SMALL('Men Overall'!V$3:V$97,ROW()-ROW(X$3)+1),'Men Overall'!V$3:V$97,0)-1,3),"")</f>
        <v/>
      </c>
    </row>
    <row r="43" spans="1:25">
      <c r="A43" t="str">
        <f>IF('Men Race Results'!A46="","",IFERROR(RANK('Men Race Results'!D46,'Men Race Results'!$D$6:$D$100,0)+COUNTIF('Men Race Results'!$D$6:D46,'Men Race Results'!D46)-1,""))</f>
        <v/>
      </c>
      <c r="B43" s="2" t="str">
        <f ca="1">IF(C43="","",IF(E43=E42,B42,COUNT($E$3:E43)))</f>
        <v/>
      </c>
      <c r="C43" s="2" t="str">
        <f ca="1">IFERROR(OFFSET('Men Race Results'!A$6,MATCH(SMALL('Men Overall'!A$3:A$97,ROW()-ROW(C$3)+1),'Men Overall'!A$3:A$97,0)-1,0),"")</f>
        <v/>
      </c>
      <c r="D4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3" s="3" t="str">
        <f ca="1">IFERROR(OFFSET('Men Race Results'!D$6,MATCH(SMALL('Men Overall'!A$3:A$97,ROW()-ROW(C$3)+1),'Men Overall'!A$3:A$97,0)-1,0),"")</f>
        <v/>
      </c>
      <c r="G43" t="str">
        <f>IF(AND('Men Race Results'!$B46=40,  'Men Race Results'!$C46&lt;&gt;""),RANK('Men Race Results'!$D46,'Men Race Results'!$D$6:$D$100,0)+COUNTIF('Men Race Results'!$D$6:D46,'Men Race Results'!$D46)-1,"")</f>
        <v/>
      </c>
      <c r="H43" s="2" t="str">
        <f ca="1">IF(I43="","",IF(J43=J42,H42,COUNT($J$3:J43)))</f>
        <v/>
      </c>
      <c r="I43" s="3" t="str">
        <f ca="1">IFERROR(OFFSET('Men Race Results'!A$6,MATCH(SMALL('Men Overall'!G$3:G$97,ROW()-ROW(I$3)+1),'Men Overall'!G$3:G$97,0)-1,0),"")</f>
        <v/>
      </c>
      <c r="J43" s="3" t="str">
        <f ca="1">IFERROR(OFFSET('Men Race Results'!A$6,MATCH(SMALL('Men Overall'!G$3:G$97,ROW()-ROW(I$3)+1),'Men Overall'!G$3:G$97,0)-1,3),"")</f>
        <v/>
      </c>
      <c r="L43" t="str">
        <f>IF(AND('Men Race Results'!$B46=50,  'Men Race Results'!$C46&lt;&gt;""),RANK('Men Race Results'!$D46,'Men Race Results'!$D$6:$D$100,0)+COUNTIF('Men Race Results'!$D$6:D46,'Men Race Results'!$D46)-1,"")</f>
        <v/>
      </c>
      <c r="M43" s="2" t="str">
        <f ca="1">IF(N43="","",IF(O43=O42,M42,COUNT($O$3:O43)))</f>
        <v/>
      </c>
      <c r="N43" s="3" t="str">
        <f ca="1">IFERROR(OFFSET('Men Race Results'!A$6,MATCH(SMALL('Men Overall'!L$3:L$97,ROW()-ROW(N$3)+1),'Men Overall'!L$3:L$97,0)-1,0),"")</f>
        <v/>
      </c>
      <c r="O43" s="3" t="str">
        <f ca="1">IFERROR(OFFSET('Men Race Results'!A$6,MATCH(SMALL('Men Overall'!L$3:L$97,ROW()-ROW(N$3)+1),'Men Overall'!L$3:L$97,0)-1,3),"")</f>
        <v/>
      </c>
      <c r="Q43" t="str">
        <f>IF(AND('Men Race Results'!$B46=60,  'Men Race Results'!$C46&lt;&gt;""),RANK('Men Race Results'!$D46,'Men Race Results'!$D$6:$D$100,0)+COUNTIF('Men Race Results'!$D$6:D46,'Men Race Results'!$D46)-1,"")</f>
        <v/>
      </c>
      <c r="R43" s="2" t="str">
        <f ca="1">IF(S43="","",IF(T43=T42,R42,COUNT($O$3:O43)))</f>
        <v/>
      </c>
      <c r="S43" s="3" t="str">
        <f ca="1">IFERROR(OFFSET('Men Race Results'!A$6,MATCH(SMALL('Men Overall'!Q$3:Q$97,ROW()-ROW(S$3)+1),'Men Overall'!Q$3:Q$97,0)-1,0),"")</f>
        <v/>
      </c>
      <c r="T43" s="3" t="str">
        <f ca="1">IFERROR(OFFSET('Men Race Results'!A$6,MATCH(SMALL('Men Overall'!Q$3:Q$97,ROW()-ROW(S$3)+1),'Men Overall'!Q$3:Q$97,0)-1,3),"")</f>
        <v/>
      </c>
      <c r="V43" t="str">
        <f>IF(AND('Men Race Results'!$B46=70,  'Men Race Results'!$C46&lt;&gt;""),RANK('Men Race Results'!$D46,'Men Race Results'!$D$6:$D$100,0)+COUNTIF('Men Race Results'!$D$6:D46,'Men Race Results'!$D46)-1,"")</f>
        <v/>
      </c>
      <c r="W43" s="2" t="str">
        <f ca="1">IF(X43="","",IF(Y43=Y42,W42,COUNT($Y$3:Y43)))</f>
        <v/>
      </c>
      <c r="X43" s="3" t="str">
        <f ca="1">IFERROR(OFFSET('Men Race Results'!A$6,MATCH(SMALL('Men Overall'!V$3:V$97,ROW()-ROW(X$3)+1),'Men Overall'!V$3:V$97,0)-1,0),"")</f>
        <v/>
      </c>
      <c r="Y43" s="3" t="str">
        <f ca="1">IFERROR(OFFSET('Men Race Results'!A$6,MATCH(SMALL('Men Overall'!V$3:V$97,ROW()-ROW(X$3)+1),'Men Overall'!V$3:V$97,0)-1,3),"")</f>
        <v/>
      </c>
    </row>
    <row r="44" spans="1:25">
      <c r="A44">
        <f>IF('Men Race Results'!A47="","",IFERROR(RANK('Men Race Results'!D47,'Men Race Results'!$D$6:$D$100,0)+COUNTIF('Men Race Results'!$D$6:D47,'Men Race Results'!D47)-1,""))</f>
        <v>13</v>
      </c>
      <c r="B44" s="2" t="str">
        <f ca="1">IF(C44="","",IF(E44=E43,B43,COUNT($E$3:E44)))</f>
        <v/>
      </c>
      <c r="C44" s="2" t="str">
        <f ca="1">IFERROR(OFFSET('Men Race Results'!A$6,MATCH(SMALL('Men Overall'!A$3:A$97,ROW()-ROW(C$3)+1),'Men Overall'!A$3:A$97,0)-1,0),"")</f>
        <v/>
      </c>
      <c r="D4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4" s="3" t="str">
        <f ca="1">IFERROR(OFFSET('Men Race Results'!D$6,MATCH(SMALL('Men Overall'!A$3:A$97,ROW()-ROW(C$3)+1),'Men Overall'!A$3:A$97,0)-1,0),"")</f>
        <v/>
      </c>
      <c r="G44" t="str">
        <f>IF(AND('Men Race Results'!$B47=40,  'Men Race Results'!$C47&lt;&gt;""),RANK('Men Race Results'!$D47,'Men Race Results'!$D$6:$D$100,0)+COUNTIF('Men Race Results'!$D$6:D47,'Men Race Results'!$D47)-1,"")</f>
        <v/>
      </c>
      <c r="H44" s="2" t="str">
        <f ca="1">IF(I44="","",IF(J44=J43,H43,COUNT($J$3:J44)))</f>
        <v/>
      </c>
      <c r="I44" s="3" t="str">
        <f ca="1">IFERROR(OFFSET('Men Race Results'!A$6,MATCH(SMALL('Men Overall'!G$3:G$97,ROW()-ROW(I$3)+1),'Men Overall'!G$3:G$97,0)-1,0),"")</f>
        <v/>
      </c>
      <c r="J44" s="3" t="str">
        <f ca="1">IFERROR(OFFSET('Men Race Results'!A$6,MATCH(SMALL('Men Overall'!G$3:G$97,ROW()-ROW(I$3)+1),'Men Overall'!G$3:G$97,0)-1,3),"")</f>
        <v/>
      </c>
      <c r="L44" t="str">
        <f>IF(AND('Men Race Results'!$B47=50,  'Men Race Results'!$C47&lt;&gt;""),RANK('Men Race Results'!$D47,'Men Race Results'!$D$6:$D$100,0)+COUNTIF('Men Race Results'!$D$6:D47,'Men Race Results'!$D47)-1,"")</f>
        <v/>
      </c>
      <c r="M44" s="2" t="str">
        <f ca="1">IF(N44="","",IF(O44=O43,M43,COUNT($O$3:O44)))</f>
        <v/>
      </c>
      <c r="N44" s="3" t="str">
        <f ca="1">IFERROR(OFFSET('Men Race Results'!A$6,MATCH(SMALL('Men Overall'!L$3:L$97,ROW()-ROW(N$3)+1),'Men Overall'!L$3:L$97,0)-1,0),"")</f>
        <v/>
      </c>
      <c r="O44" s="3" t="str">
        <f ca="1">IFERROR(OFFSET('Men Race Results'!A$6,MATCH(SMALL('Men Overall'!L$3:L$97,ROW()-ROW(N$3)+1),'Men Overall'!L$3:L$97,0)-1,3),"")</f>
        <v/>
      </c>
      <c r="Q44" t="str">
        <f>IF(AND('Men Race Results'!$B47=60,  'Men Race Results'!$C47&lt;&gt;""),RANK('Men Race Results'!$D47,'Men Race Results'!$D$6:$D$100,0)+COUNTIF('Men Race Results'!$D$6:D47,'Men Race Results'!$D47)-1,"")</f>
        <v/>
      </c>
      <c r="R44" s="2" t="str">
        <f ca="1">IF(S44="","",IF(T44=T43,R43,COUNT($O$3:O44)))</f>
        <v/>
      </c>
      <c r="S44" s="3" t="str">
        <f ca="1">IFERROR(OFFSET('Men Race Results'!A$6,MATCH(SMALL('Men Overall'!Q$3:Q$97,ROW()-ROW(S$3)+1),'Men Overall'!Q$3:Q$97,0)-1,0),"")</f>
        <v/>
      </c>
      <c r="T44" s="3" t="str">
        <f ca="1">IFERROR(OFFSET('Men Race Results'!A$6,MATCH(SMALL('Men Overall'!Q$3:Q$97,ROW()-ROW(S$3)+1),'Men Overall'!Q$3:Q$97,0)-1,3),"")</f>
        <v/>
      </c>
      <c r="V44" t="str">
        <f>IF(AND('Men Race Results'!$B47=70,  'Men Race Results'!$C47&lt;&gt;""),RANK('Men Race Results'!$D47,'Men Race Results'!$D$6:$D$100,0)+COUNTIF('Men Race Results'!$D$6:D47,'Men Race Results'!$D47)-1,"")</f>
        <v/>
      </c>
      <c r="W44" s="2" t="str">
        <f ca="1">IF(X44="","",IF(Y44=Y43,W43,COUNT($Y$3:Y44)))</f>
        <v/>
      </c>
      <c r="X44" s="3" t="str">
        <f ca="1">IFERROR(OFFSET('Men Race Results'!A$6,MATCH(SMALL('Men Overall'!V$3:V$97,ROW()-ROW(X$3)+1),'Men Overall'!V$3:V$97,0)-1,0),"")</f>
        <v/>
      </c>
      <c r="Y44" s="3" t="str">
        <f ca="1">IFERROR(OFFSET('Men Race Results'!A$6,MATCH(SMALL('Men Overall'!V$3:V$97,ROW()-ROW(X$3)+1),'Men Overall'!V$3:V$97,0)-1,3),"")</f>
        <v/>
      </c>
    </row>
    <row r="45" spans="1:25">
      <c r="A45" t="str">
        <f>IF('Men Race Results'!A48="","",IFERROR(RANK('Men Race Results'!D48,'Men Race Results'!$D$6:$D$100,0)+COUNTIF('Men Race Results'!$D$6:D48,'Men Race Results'!D48)-1,""))</f>
        <v/>
      </c>
      <c r="B45" s="2" t="str">
        <f ca="1">IF(C45="","",IF(E45=E44,B44,COUNT($E$3:E45)))</f>
        <v/>
      </c>
      <c r="C45" s="2" t="str">
        <f ca="1">IFERROR(OFFSET('Men Race Results'!A$6,MATCH(SMALL('Men Overall'!A$3:A$97,ROW()-ROW(C$3)+1),'Men Overall'!A$3:A$97,0)-1,0),"")</f>
        <v/>
      </c>
      <c r="D4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5" s="3" t="str">
        <f ca="1">IFERROR(OFFSET('Men Race Results'!D$6,MATCH(SMALL('Men Overall'!A$3:A$97,ROW()-ROW(C$3)+1),'Men Overall'!A$3:A$97,0)-1,0),"")</f>
        <v/>
      </c>
      <c r="G45" t="str">
        <f>IF(AND('Men Race Results'!$B48=40,  'Men Race Results'!$C48&lt;&gt;""),RANK('Men Race Results'!$D48,'Men Race Results'!$D$6:$D$100,0)+COUNTIF('Men Race Results'!$D$6:D48,'Men Race Results'!$D48)-1,"")</f>
        <v/>
      </c>
      <c r="H45" s="2" t="str">
        <f ca="1">IF(I45="","",IF(J45=J44,H44,COUNT($J$3:J45)))</f>
        <v/>
      </c>
      <c r="I45" s="3" t="str">
        <f ca="1">IFERROR(OFFSET('Men Race Results'!A$6,MATCH(SMALL('Men Overall'!G$3:G$97,ROW()-ROW(I$3)+1),'Men Overall'!G$3:G$97,0)-1,0),"")</f>
        <v/>
      </c>
      <c r="J45" s="3" t="str">
        <f ca="1">IFERROR(OFFSET('Men Race Results'!A$6,MATCH(SMALL('Men Overall'!G$3:G$97,ROW()-ROW(I$3)+1),'Men Overall'!G$3:G$97,0)-1,3),"")</f>
        <v/>
      </c>
      <c r="L45" t="str">
        <f>IF(AND('Men Race Results'!$B48=50,  'Men Race Results'!$C48&lt;&gt;""),RANK('Men Race Results'!$D48,'Men Race Results'!$D$6:$D$100,0)+COUNTIF('Men Race Results'!$D$6:D48,'Men Race Results'!$D48)-1,"")</f>
        <v/>
      </c>
      <c r="M45" s="2" t="str">
        <f ca="1">IF(N45="","",IF(O45=O44,M44,COUNT($O$3:O45)))</f>
        <v/>
      </c>
      <c r="N45" s="3" t="str">
        <f ca="1">IFERROR(OFFSET('Men Race Results'!A$6,MATCH(SMALL('Men Overall'!L$3:L$97,ROW()-ROW(N$3)+1),'Men Overall'!L$3:L$97,0)-1,0),"")</f>
        <v/>
      </c>
      <c r="O45" s="3" t="str">
        <f ca="1">IFERROR(OFFSET('Men Race Results'!A$6,MATCH(SMALL('Men Overall'!L$3:L$97,ROW()-ROW(N$3)+1),'Men Overall'!L$3:L$97,0)-1,3),"")</f>
        <v/>
      </c>
      <c r="Q45" t="str">
        <f>IF(AND('Men Race Results'!$B48=60,  'Men Race Results'!$C48&lt;&gt;""),RANK('Men Race Results'!$D48,'Men Race Results'!$D$6:$D$100,0)+COUNTIF('Men Race Results'!$D$6:D48,'Men Race Results'!$D48)-1,"")</f>
        <v/>
      </c>
      <c r="R45" s="2" t="str">
        <f ca="1">IF(S45="","",IF(T45=T44,R44,COUNT($O$3:O45)))</f>
        <v/>
      </c>
      <c r="S45" s="3" t="str">
        <f ca="1">IFERROR(OFFSET('Men Race Results'!A$6,MATCH(SMALL('Men Overall'!Q$3:Q$97,ROW()-ROW(S$3)+1),'Men Overall'!Q$3:Q$97,0)-1,0),"")</f>
        <v/>
      </c>
      <c r="T45" s="3" t="str">
        <f ca="1">IFERROR(OFFSET('Men Race Results'!A$6,MATCH(SMALL('Men Overall'!Q$3:Q$97,ROW()-ROW(S$3)+1),'Men Overall'!Q$3:Q$97,0)-1,3),"")</f>
        <v/>
      </c>
      <c r="V45" t="str">
        <f>IF(AND('Men Race Results'!$B48=70,  'Men Race Results'!$C48&lt;&gt;""),RANK('Men Race Results'!$D48,'Men Race Results'!$D$6:$D$100,0)+COUNTIF('Men Race Results'!$D$6:D48,'Men Race Results'!$D48)-1,"")</f>
        <v/>
      </c>
      <c r="W45" s="2" t="str">
        <f ca="1">IF(X45="","",IF(Y45=Y44,W44,COUNT($Y$3:Y45)))</f>
        <v/>
      </c>
      <c r="X45" s="3" t="str">
        <f ca="1">IFERROR(OFFSET('Men Race Results'!A$6,MATCH(SMALL('Men Overall'!V$3:V$97,ROW()-ROW(X$3)+1),'Men Overall'!V$3:V$97,0)-1,0),"")</f>
        <v/>
      </c>
      <c r="Y45" s="3" t="str">
        <f ca="1">IFERROR(OFFSET('Men Race Results'!A$6,MATCH(SMALL('Men Overall'!V$3:V$97,ROW()-ROW(X$3)+1),'Men Overall'!V$3:V$97,0)-1,3),"")</f>
        <v/>
      </c>
    </row>
    <row r="46" spans="1:25">
      <c r="A46" t="str">
        <f>IF('Men Race Results'!A49="","",IFERROR(RANK('Men Race Results'!D49,'Men Race Results'!$D$6:$D$100,0)+COUNTIF('Men Race Results'!$D$6:D49,'Men Race Results'!D49)-1,""))</f>
        <v/>
      </c>
      <c r="B46" s="2" t="str">
        <f ca="1">IF(C46="","",IF(E46=E45,B45,COUNT($E$3:E46)))</f>
        <v/>
      </c>
      <c r="C46" s="2" t="str">
        <f ca="1">IFERROR(OFFSET('Men Race Results'!A$6,MATCH(SMALL('Men Overall'!A$3:A$97,ROW()-ROW(C$3)+1),'Men Overall'!A$3:A$97,0)-1,0),"")</f>
        <v/>
      </c>
      <c r="D4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6" s="3" t="str">
        <f ca="1">IFERROR(OFFSET('Men Race Results'!D$6,MATCH(SMALL('Men Overall'!A$3:A$97,ROW()-ROW(C$3)+1),'Men Overall'!A$3:A$97,0)-1,0),"")</f>
        <v/>
      </c>
      <c r="G46" t="str">
        <f>IF(AND('Men Race Results'!$B49=40,  'Men Race Results'!$C49&lt;&gt;""),RANK('Men Race Results'!$D49,'Men Race Results'!$D$6:$D$100,0)+COUNTIF('Men Race Results'!$D$6:D49,'Men Race Results'!$D49)-1,"")</f>
        <v/>
      </c>
      <c r="H46" s="2" t="str">
        <f ca="1">IF(I46="","",IF(J46=J45,H45,COUNT($J$3:J46)))</f>
        <v/>
      </c>
      <c r="I46" s="3" t="str">
        <f ca="1">IFERROR(OFFSET('Men Race Results'!A$6,MATCH(SMALL('Men Overall'!G$3:G$97,ROW()-ROW(I$3)+1),'Men Overall'!G$3:G$97,0)-1,0),"")</f>
        <v/>
      </c>
      <c r="J46" s="3" t="str">
        <f ca="1">IFERROR(OFFSET('Men Race Results'!A$6,MATCH(SMALL('Men Overall'!G$3:G$97,ROW()-ROW(I$3)+1),'Men Overall'!G$3:G$97,0)-1,3),"")</f>
        <v/>
      </c>
      <c r="L46" t="str">
        <f>IF(AND('Men Race Results'!$B49=50,  'Men Race Results'!$C49&lt;&gt;""),RANK('Men Race Results'!$D49,'Men Race Results'!$D$6:$D$100,0)+COUNTIF('Men Race Results'!$D$6:D49,'Men Race Results'!$D49)-1,"")</f>
        <v/>
      </c>
      <c r="M46" s="2" t="str">
        <f ca="1">IF(N46="","",IF(O46=O45,M45,COUNT($O$3:O46)))</f>
        <v/>
      </c>
      <c r="N46" s="3" t="str">
        <f ca="1">IFERROR(OFFSET('Men Race Results'!A$6,MATCH(SMALL('Men Overall'!L$3:L$97,ROW()-ROW(N$3)+1),'Men Overall'!L$3:L$97,0)-1,0),"")</f>
        <v/>
      </c>
      <c r="O46" s="3" t="str">
        <f ca="1">IFERROR(OFFSET('Men Race Results'!A$6,MATCH(SMALL('Men Overall'!L$3:L$97,ROW()-ROW(N$3)+1),'Men Overall'!L$3:L$97,0)-1,3),"")</f>
        <v/>
      </c>
      <c r="Q46" t="str">
        <f>IF(AND('Men Race Results'!$B49=60,  'Men Race Results'!$C49&lt;&gt;""),RANK('Men Race Results'!$D49,'Men Race Results'!$D$6:$D$100,0)+COUNTIF('Men Race Results'!$D$6:D49,'Men Race Results'!$D49)-1,"")</f>
        <v/>
      </c>
      <c r="R46" s="2" t="str">
        <f ca="1">IF(S46="","",IF(T46=T45,R45,COUNT($O$3:O46)))</f>
        <v/>
      </c>
      <c r="S46" s="3" t="str">
        <f ca="1">IFERROR(OFFSET('Men Race Results'!A$6,MATCH(SMALL('Men Overall'!Q$3:Q$97,ROW()-ROW(S$3)+1),'Men Overall'!Q$3:Q$97,0)-1,0),"")</f>
        <v/>
      </c>
      <c r="T46" s="3" t="str">
        <f ca="1">IFERROR(OFFSET('Men Race Results'!A$6,MATCH(SMALL('Men Overall'!Q$3:Q$97,ROW()-ROW(S$3)+1),'Men Overall'!Q$3:Q$97,0)-1,3),"")</f>
        <v/>
      </c>
      <c r="V46" t="str">
        <f>IF(AND('Men Race Results'!$B49=70,  'Men Race Results'!$C49&lt;&gt;""),RANK('Men Race Results'!$D49,'Men Race Results'!$D$6:$D$100,0)+COUNTIF('Men Race Results'!$D$6:D49,'Men Race Results'!$D49)-1,"")</f>
        <v/>
      </c>
      <c r="W46" s="2" t="str">
        <f ca="1">IF(X46="","",IF(Y46=Y45,W45,COUNT($Y$3:Y46)))</f>
        <v/>
      </c>
      <c r="X46" s="3" t="str">
        <f ca="1">IFERROR(OFFSET('Men Race Results'!A$6,MATCH(SMALL('Men Overall'!V$3:V$97,ROW()-ROW(X$3)+1),'Men Overall'!V$3:V$97,0)-1,0),"")</f>
        <v/>
      </c>
      <c r="Y46" s="3" t="str">
        <f ca="1">IFERROR(OFFSET('Men Race Results'!A$6,MATCH(SMALL('Men Overall'!V$3:V$97,ROW()-ROW(X$3)+1),'Men Overall'!V$3:V$97,0)-1,3),"")</f>
        <v/>
      </c>
    </row>
    <row r="47" spans="1:25">
      <c r="A47" t="str">
        <f>IF('Men Race Results'!A50="","",IFERROR(RANK('Men Race Results'!D50,'Men Race Results'!$D$6:$D$100,0)+COUNTIF('Men Race Results'!$D$6:D50,'Men Race Results'!D50)-1,""))</f>
        <v/>
      </c>
      <c r="B47" s="2" t="str">
        <f ca="1">IF(C47="","",IF(E47=E46,B46,COUNT($E$3:E47)))</f>
        <v/>
      </c>
      <c r="C47" s="2" t="str">
        <f ca="1">IFERROR(OFFSET('Men Race Results'!A$6,MATCH(SMALL('Men Overall'!A$3:A$97,ROW()-ROW(C$3)+1),'Men Overall'!A$3:A$97,0)-1,0),"")</f>
        <v/>
      </c>
      <c r="D4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7" s="3" t="str">
        <f ca="1">IFERROR(OFFSET('Men Race Results'!D$6,MATCH(SMALL('Men Overall'!A$3:A$97,ROW()-ROW(C$3)+1),'Men Overall'!A$3:A$97,0)-1,0),"")</f>
        <v/>
      </c>
      <c r="G47" t="str">
        <f>IF(AND('Men Race Results'!$B50=40,  'Men Race Results'!$C50&lt;&gt;""),RANK('Men Race Results'!$D50,'Men Race Results'!$D$6:$D$100,0)+COUNTIF('Men Race Results'!$D$6:D50,'Men Race Results'!$D50)-1,"")</f>
        <v/>
      </c>
      <c r="H47" s="2" t="str">
        <f ca="1">IF(I47="","",IF(J47=J46,H46,COUNT($J$3:J47)))</f>
        <v/>
      </c>
      <c r="I47" s="3" t="str">
        <f ca="1">IFERROR(OFFSET('Men Race Results'!A$6,MATCH(SMALL('Men Overall'!G$3:G$97,ROW()-ROW(I$3)+1),'Men Overall'!G$3:G$97,0)-1,0),"")</f>
        <v/>
      </c>
      <c r="J47" s="3" t="str">
        <f ca="1">IFERROR(OFFSET('Men Race Results'!A$6,MATCH(SMALL('Men Overall'!G$3:G$97,ROW()-ROW(I$3)+1),'Men Overall'!G$3:G$97,0)-1,3),"")</f>
        <v/>
      </c>
      <c r="L47" t="str">
        <f>IF(AND('Men Race Results'!$B50=50,  'Men Race Results'!$C50&lt;&gt;""),RANK('Men Race Results'!$D50,'Men Race Results'!$D$6:$D$100,0)+COUNTIF('Men Race Results'!$D$6:D50,'Men Race Results'!$D50)-1,"")</f>
        <v/>
      </c>
      <c r="M47" s="2" t="str">
        <f ca="1">IF(N47="","",IF(O47=O46,M46,COUNT($O$3:O47)))</f>
        <v/>
      </c>
      <c r="N47" s="3" t="str">
        <f ca="1">IFERROR(OFFSET('Men Race Results'!A$6,MATCH(SMALL('Men Overall'!L$3:L$97,ROW()-ROW(N$3)+1),'Men Overall'!L$3:L$97,0)-1,0),"")</f>
        <v/>
      </c>
      <c r="O47" s="3" t="str">
        <f ca="1">IFERROR(OFFSET('Men Race Results'!A$6,MATCH(SMALL('Men Overall'!L$3:L$97,ROW()-ROW(N$3)+1),'Men Overall'!L$3:L$97,0)-1,3),"")</f>
        <v/>
      </c>
      <c r="Q47" t="str">
        <f>IF(AND('Men Race Results'!$B50=60,  'Men Race Results'!$C50&lt;&gt;""),RANK('Men Race Results'!$D50,'Men Race Results'!$D$6:$D$100,0)+COUNTIF('Men Race Results'!$D$6:D50,'Men Race Results'!$D50)-1,"")</f>
        <v/>
      </c>
      <c r="R47" s="2" t="str">
        <f ca="1">IF(S47="","",IF(T47=T46,R46,COUNT($O$3:O47)))</f>
        <v/>
      </c>
      <c r="S47" s="3" t="str">
        <f ca="1">IFERROR(OFFSET('Men Race Results'!A$6,MATCH(SMALL('Men Overall'!Q$3:Q$97,ROW()-ROW(S$3)+1),'Men Overall'!Q$3:Q$97,0)-1,0),"")</f>
        <v/>
      </c>
      <c r="T47" s="3" t="str">
        <f ca="1">IFERROR(OFFSET('Men Race Results'!A$6,MATCH(SMALL('Men Overall'!Q$3:Q$97,ROW()-ROW(S$3)+1),'Men Overall'!Q$3:Q$97,0)-1,3),"")</f>
        <v/>
      </c>
      <c r="V47" t="str">
        <f>IF(AND('Men Race Results'!$B50=70,  'Men Race Results'!$C50&lt;&gt;""),RANK('Men Race Results'!$D50,'Men Race Results'!$D$6:$D$100,0)+COUNTIF('Men Race Results'!$D$6:D50,'Men Race Results'!$D50)-1,"")</f>
        <v/>
      </c>
      <c r="W47" s="2" t="str">
        <f ca="1">IF(X47="","",IF(Y47=Y46,W46,COUNT($Y$3:Y47)))</f>
        <v/>
      </c>
      <c r="X47" s="3" t="str">
        <f ca="1">IFERROR(OFFSET('Men Race Results'!A$6,MATCH(SMALL('Men Overall'!V$3:V$97,ROW()-ROW(X$3)+1),'Men Overall'!V$3:V$97,0)-1,0),"")</f>
        <v/>
      </c>
      <c r="Y47" s="3" t="str">
        <f ca="1">IFERROR(OFFSET('Men Race Results'!A$6,MATCH(SMALL('Men Overall'!V$3:V$97,ROW()-ROW(X$3)+1),'Men Overall'!V$3:V$97,0)-1,3),"")</f>
        <v/>
      </c>
    </row>
    <row r="48" spans="1:25">
      <c r="A48" t="str">
        <f>IF('Men Race Results'!A51="","",IFERROR(RANK('Men Race Results'!D51,'Men Race Results'!$D$6:$D$100,0)+COUNTIF('Men Race Results'!$D$6:D51,'Men Race Results'!D51)-1,""))</f>
        <v/>
      </c>
      <c r="B48" s="2" t="str">
        <f ca="1">IF(C48="","",IF(E48=E47,B47,COUNT($E$3:E48)))</f>
        <v/>
      </c>
      <c r="C48" s="2" t="str">
        <f ca="1">IFERROR(OFFSET('Men Race Results'!A$6,MATCH(SMALL('Men Overall'!A$3:A$97,ROW()-ROW(C$3)+1),'Men Overall'!A$3:A$97,0)-1,0),"")</f>
        <v/>
      </c>
      <c r="D4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8" s="3" t="str">
        <f ca="1">IFERROR(OFFSET('Men Race Results'!D$6,MATCH(SMALL('Men Overall'!A$3:A$97,ROW()-ROW(C$3)+1),'Men Overall'!A$3:A$97,0)-1,0),"")</f>
        <v/>
      </c>
      <c r="G48" t="str">
        <f>IF(AND('Men Race Results'!$B51=40,  'Men Race Results'!$C51&lt;&gt;""),RANK('Men Race Results'!$D51,'Men Race Results'!$D$6:$D$100,0)+COUNTIF('Men Race Results'!$D$6:D51,'Men Race Results'!$D51)-1,"")</f>
        <v/>
      </c>
      <c r="H48" s="2" t="str">
        <f ca="1">IF(I48="","",IF(J48=J47,H47,COUNT($J$3:J48)))</f>
        <v/>
      </c>
      <c r="I48" s="3" t="str">
        <f ca="1">IFERROR(OFFSET('Men Race Results'!A$6,MATCH(SMALL('Men Overall'!G$3:G$97,ROW()-ROW(I$3)+1),'Men Overall'!G$3:G$97,0)-1,0),"")</f>
        <v/>
      </c>
      <c r="J48" s="3" t="str">
        <f ca="1">IFERROR(OFFSET('Men Race Results'!A$6,MATCH(SMALL('Men Overall'!G$3:G$97,ROW()-ROW(I$3)+1),'Men Overall'!G$3:G$97,0)-1,3),"")</f>
        <v/>
      </c>
      <c r="L48" t="str">
        <f>IF(AND('Men Race Results'!$B51=50,  'Men Race Results'!$C51&lt;&gt;""),RANK('Men Race Results'!$D51,'Men Race Results'!$D$6:$D$100,0)+COUNTIF('Men Race Results'!$D$6:D51,'Men Race Results'!$D51)-1,"")</f>
        <v/>
      </c>
      <c r="M48" s="2" t="str">
        <f ca="1">IF(N48="","",IF(O48=O47,M47,COUNT($O$3:O48)))</f>
        <v/>
      </c>
      <c r="N48" s="3" t="str">
        <f ca="1">IFERROR(OFFSET('Men Race Results'!A$6,MATCH(SMALL('Men Overall'!L$3:L$97,ROW()-ROW(N$3)+1),'Men Overall'!L$3:L$97,0)-1,0),"")</f>
        <v/>
      </c>
      <c r="O48" s="3" t="str">
        <f ca="1">IFERROR(OFFSET('Men Race Results'!A$6,MATCH(SMALL('Men Overall'!L$3:L$97,ROW()-ROW(N$3)+1),'Men Overall'!L$3:L$97,0)-1,3),"")</f>
        <v/>
      </c>
      <c r="Q48" t="str">
        <f>IF(AND('Men Race Results'!$B51=60,  'Men Race Results'!$C51&lt;&gt;""),RANK('Men Race Results'!$D51,'Men Race Results'!$D$6:$D$100,0)+COUNTIF('Men Race Results'!$D$6:D51,'Men Race Results'!$D51)-1,"")</f>
        <v/>
      </c>
      <c r="R48" s="2" t="str">
        <f ca="1">IF(S48="","",IF(T48=T47,R47,COUNT($O$3:O48)))</f>
        <v/>
      </c>
      <c r="S48" s="3" t="str">
        <f ca="1">IFERROR(OFFSET('Men Race Results'!A$6,MATCH(SMALL('Men Overall'!Q$3:Q$97,ROW()-ROW(S$3)+1),'Men Overall'!Q$3:Q$97,0)-1,0),"")</f>
        <v/>
      </c>
      <c r="T48" s="3" t="str">
        <f ca="1">IFERROR(OFFSET('Men Race Results'!A$6,MATCH(SMALL('Men Overall'!Q$3:Q$97,ROW()-ROW(S$3)+1),'Men Overall'!Q$3:Q$97,0)-1,3),"")</f>
        <v/>
      </c>
      <c r="V48" t="str">
        <f>IF(AND('Men Race Results'!$B51=70,  'Men Race Results'!$C51&lt;&gt;""),RANK('Men Race Results'!$D51,'Men Race Results'!$D$6:$D$100,0)+COUNTIF('Men Race Results'!$D$6:D51,'Men Race Results'!$D51)-1,"")</f>
        <v/>
      </c>
      <c r="W48" s="2" t="str">
        <f ca="1">IF(X48="","",IF(Y48=Y47,W47,COUNT($Y$3:Y48)))</f>
        <v/>
      </c>
      <c r="X48" s="3" t="str">
        <f ca="1">IFERROR(OFFSET('Men Race Results'!A$6,MATCH(SMALL('Men Overall'!V$3:V$97,ROW()-ROW(X$3)+1),'Men Overall'!V$3:V$97,0)-1,0),"")</f>
        <v/>
      </c>
      <c r="Y48" s="3" t="str">
        <f ca="1">IFERROR(OFFSET('Men Race Results'!A$6,MATCH(SMALL('Men Overall'!V$3:V$97,ROW()-ROW(X$3)+1),'Men Overall'!V$3:V$97,0)-1,3),"")</f>
        <v/>
      </c>
    </row>
    <row r="49" spans="1:25">
      <c r="A49">
        <f>IF('Men Race Results'!A52="","",IFERROR(RANK('Men Race Results'!D52,'Men Race Results'!$D$6:$D$100,0)+COUNTIF('Men Race Results'!$D$6:D52,'Men Race Results'!D52)-1,""))</f>
        <v>2</v>
      </c>
      <c r="B49" s="2" t="str">
        <f ca="1">IF(C49="","",IF(E49=E48,B48,COUNT($E$3:E49)))</f>
        <v/>
      </c>
      <c r="C49" s="2" t="str">
        <f ca="1">IFERROR(OFFSET('Men Race Results'!A$6,MATCH(SMALL('Men Overall'!A$3:A$97,ROW()-ROW(C$3)+1),'Men Overall'!A$3:A$97,0)-1,0),"")</f>
        <v/>
      </c>
      <c r="D4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49" s="3" t="str">
        <f ca="1">IFERROR(OFFSET('Men Race Results'!D$6,MATCH(SMALL('Men Overall'!A$3:A$97,ROW()-ROW(C$3)+1),'Men Overall'!A$3:A$97,0)-1,0),"")</f>
        <v/>
      </c>
      <c r="G49" t="str">
        <f>IF(AND('Men Race Results'!$B52=40,  'Men Race Results'!$C52&lt;&gt;""),RANK('Men Race Results'!$D52,'Men Race Results'!$D$6:$D$100,0)+COUNTIF('Men Race Results'!$D$6:D52,'Men Race Results'!$D52)-1,"")</f>
        <v/>
      </c>
      <c r="H49" s="2" t="str">
        <f ca="1">IF(I49="","",IF(J49=J48,H48,COUNT($J$3:J49)))</f>
        <v/>
      </c>
      <c r="I49" s="3" t="str">
        <f ca="1">IFERROR(OFFSET('Men Race Results'!A$6,MATCH(SMALL('Men Overall'!G$3:G$97,ROW()-ROW(I$3)+1),'Men Overall'!G$3:G$97,0)-1,0),"")</f>
        <v/>
      </c>
      <c r="J49" s="3" t="str">
        <f ca="1">IFERROR(OFFSET('Men Race Results'!A$6,MATCH(SMALL('Men Overall'!G$3:G$97,ROW()-ROW(I$3)+1),'Men Overall'!G$3:G$97,0)-1,3),"")</f>
        <v/>
      </c>
      <c r="L49">
        <f>IF(AND('Men Race Results'!$B52=50,  'Men Race Results'!$C52&lt;&gt;""),RANK('Men Race Results'!$D52,'Men Race Results'!$D$6:$D$100,0)+COUNTIF('Men Race Results'!$D$6:D52,'Men Race Results'!$D52)-1,"")</f>
        <v>2</v>
      </c>
      <c r="M49" s="2" t="str">
        <f ca="1">IF(N49="","",IF(O49=O48,M48,COUNT($O$3:O49)))</f>
        <v/>
      </c>
      <c r="N49" s="3" t="str">
        <f ca="1">IFERROR(OFFSET('Men Race Results'!A$6,MATCH(SMALL('Men Overall'!L$3:L$97,ROW()-ROW(N$3)+1),'Men Overall'!L$3:L$97,0)-1,0),"")</f>
        <v/>
      </c>
      <c r="O49" s="3" t="str">
        <f ca="1">IFERROR(OFFSET('Men Race Results'!A$6,MATCH(SMALL('Men Overall'!L$3:L$97,ROW()-ROW(N$3)+1),'Men Overall'!L$3:L$97,0)-1,3),"")</f>
        <v/>
      </c>
      <c r="Q49" t="str">
        <f>IF(AND('Men Race Results'!$B52=60,  'Men Race Results'!$C52&lt;&gt;""),RANK('Men Race Results'!$D52,'Men Race Results'!$D$6:$D$100,0)+COUNTIF('Men Race Results'!$D$6:D52,'Men Race Results'!$D52)-1,"")</f>
        <v/>
      </c>
      <c r="R49" s="2" t="str">
        <f ca="1">IF(S49="","",IF(T49=T48,R48,COUNT($O$3:O49)))</f>
        <v/>
      </c>
      <c r="S49" s="3" t="str">
        <f ca="1">IFERROR(OFFSET('Men Race Results'!A$6,MATCH(SMALL('Men Overall'!Q$3:Q$97,ROW()-ROW(S$3)+1),'Men Overall'!Q$3:Q$97,0)-1,0),"")</f>
        <v/>
      </c>
      <c r="T49" s="3" t="str">
        <f ca="1">IFERROR(OFFSET('Men Race Results'!A$6,MATCH(SMALL('Men Overall'!Q$3:Q$97,ROW()-ROW(S$3)+1),'Men Overall'!Q$3:Q$97,0)-1,3),"")</f>
        <v/>
      </c>
      <c r="V49" t="str">
        <f>IF(AND('Men Race Results'!$B52=70,  'Men Race Results'!$C52&lt;&gt;""),RANK('Men Race Results'!$D52,'Men Race Results'!$D$6:$D$100,0)+COUNTIF('Men Race Results'!$D$6:D52,'Men Race Results'!$D52)-1,"")</f>
        <v/>
      </c>
      <c r="W49" s="2" t="str">
        <f ca="1">IF(X49="","",IF(Y49=Y48,W48,COUNT($Y$3:Y49)))</f>
        <v/>
      </c>
      <c r="X49" s="3" t="str">
        <f ca="1">IFERROR(OFFSET('Men Race Results'!A$6,MATCH(SMALL('Men Overall'!V$3:V$97,ROW()-ROW(X$3)+1),'Men Overall'!V$3:V$97,0)-1,0),"")</f>
        <v/>
      </c>
      <c r="Y49" s="3" t="str">
        <f ca="1">IFERROR(OFFSET('Men Race Results'!A$6,MATCH(SMALL('Men Overall'!V$3:V$97,ROW()-ROW(X$3)+1),'Men Overall'!V$3:V$97,0)-1,3),"")</f>
        <v/>
      </c>
    </row>
    <row r="50" spans="1:25">
      <c r="A50">
        <f>IF('Men Race Results'!A53="","",IFERROR(RANK('Men Race Results'!D53,'Men Race Results'!$D$6:$D$100,0)+COUNTIF('Men Race Results'!$D$6:D53,'Men Race Results'!D53)-1,""))</f>
        <v>5</v>
      </c>
      <c r="B50" s="2" t="str">
        <f ca="1">IF(C50="","",IF(E50=E49,B49,COUNT($E$3:E50)))</f>
        <v/>
      </c>
      <c r="C50" s="2" t="str">
        <f ca="1">IFERROR(OFFSET('Men Race Results'!A$6,MATCH(SMALL('Men Overall'!A$3:A$97,ROW()-ROW(C$3)+1),'Men Overall'!A$3:A$97,0)-1,0),"")</f>
        <v/>
      </c>
      <c r="D5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0" s="3" t="str">
        <f ca="1">IFERROR(OFFSET('Men Race Results'!D$6,MATCH(SMALL('Men Overall'!A$3:A$97,ROW()-ROW(C$3)+1),'Men Overall'!A$3:A$97,0)-1,0),"")</f>
        <v/>
      </c>
      <c r="G50" t="str">
        <f>IF(AND('Men Race Results'!$B53=40,  'Men Race Results'!$C53&lt;&gt;""),RANK('Men Race Results'!$D53,'Men Race Results'!$D$6:$D$100,0)+COUNTIF('Men Race Results'!$D$6:D53,'Men Race Results'!$D53)-1,"")</f>
        <v/>
      </c>
      <c r="H50" s="2" t="str">
        <f ca="1">IF(I50="","",IF(J50=J49,H49,COUNT($J$3:J50)))</f>
        <v/>
      </c>
      <c r="I50" s="3" t="str">
        <f ca="1">IFERROR(OFFSET('Men Race Results'!A$6,MATCH(SMALL('Men Overall'!G$3:G$97,ROW()-ROW(I$3)+1),'Men Overall'!G$3:G$97,0)-1,0),"")</f>
        <v/>
      </c>
      <c r="J50" s="3" t="str">
        <f ca="1">IFERROR(OFFSET('Men Race Results'!A$6,MATCH(SMALL('Men Overall'!G$3:G$97,ROW()-ROW(I$3)+1),'Men Overall'!G$3:G$97,0)-1,3),"")</f>
        <v/>
      </c>
      <c r="L50">
        <f>IF(AND('Men Race Results'!$B53=50,  'Men Race Results'!$C53&lt;&gt;""),RANK('Men Race Results'!$D53,'Men Race Results'!$D$6:$D$100,0)+COUNTIF('Men Race Results'!$D$6:D53,'Men Race Results'!$D53)-1,"")</f>
        <v>5</v>
      </c>
      <c r="M50" s="2" t="str">
        <f ca="1">IF(N50="","",IF(O50=O49,M49,COUNT($O$3:O50)))</f>
        <v/>
      </c>
      <c r="N50" s="3" t="str">
        <f ca="1">IFERROR(OFFSET('Men Race Results'!A$6,MATCH(SMALL('Men Overall'!L$3:L$97,ROW()-ROW(N$3)+1),'Men Overall'!L$3:L$97,0)-1,0),"")</f>
        <v/>
      </c>
      <c r="O50" s="3" t="str">
        <f ca="1">IFERROR(OFFSET('Men Race Results'!A$6,MATCH(SMALL('Men Overall'!L$3:L$97,ROW()-ROW(N$3)+1),'Men Overall'!L$3:L$97,0)-1,3),"")</f>
        <v/>
      </c>
      <c r="Q50" t="str">
        <f>IF(AND('Men Race Results'!$B53=60,  'Men Race Results'!$C53&lt;&gt;""),RANK('Men Race Results'!$D53,'Men Race Results'!$D$6:$D$100,0)+COUNTIF('Men Race Results'!$D$6:D53,'Men Race Results'!$D53)-1,"")</f>
        <v/>
      </c>
      <c r="R50" s="2" t="str">
        <f ca="1">IF(S50="","",IF(T50=T49,R49,COUNT($O$3:O50)))</f>
        <v/>
      </c>
      <c r="S50" s="3" t="str">
        <f ca="1">IFERROR(OFFSET('Men Race Results'!A$6,MATCH(SMALL('Men Overall'!Q$3:Q$97,ROW()-ROW(S$3)+1),'Men Overall'!Q$3:Q$97,0)-1,0),"")</f>
        <v/>
      </c>
      <c r="T50" s="3" t="str">
        <f ca="1">IFERROR(OFFSET('Men Race Results'!A$6,MATCH(SMALL('Men Overall'!Q$3:Q$97,ROW()-ROW(S$3)+1),'Men Overall'!Q$3:Q$97,0)-1,3),"")</f>
        <v/>
      </c>
      <c r="V50" t="str">
        <f>IF(AND('Men Race Results'!$B53=70,  'Men Race Results'!$C53&lt;&gt;""),RANK('Men Race Results'!$D53,'Men Race Results'!$D$6:$D$100,0)+COUNTIF('Men Race Results'!$D$6:D53,'Men Race Results'!$D53)-1,"")</f>
        <v/>
      </c>
      <c r="W50" s="2" t="str">
        <f ca="1">IF(X50="","",IF(Y50=Y49,W49,COUNT($Y$3:Y50)))</f>
        <v/>
      </c>
      <c r="X50" s="3" t="str">
        <f ca="1">IFERROR(OFFSET('Men Race Results'!A$6,MATCH(SMALL('Men Overall'!V$3:V$97,ROW()-ROW(X$3)+1),'Men Overall'!V$3:V$97,0)-1,0),"")</f>
        <v/>
      </c>
      <c r="Y50" s="3" t="str">
        <f ca="1">IFERROR(OFFSET('Men Race Results'!A$6,MATCH(SMALL('Men Overall'!V$3:V$97,ROW()-ROW(X$3)+1),'Men Overall'!V$3:V$97,0)-1,3),"")</f>
        <v/>
      </c>
    </row>
    <row r="51" spans="1:25">
      <c r="A51">
        <f>IF('Men Race Results'!A54="","",IFERROR(RANK('Men Race Results'!D54,'Men Race Results'!$D$6:$D$100,0)+COUNTIF('Men Race Results'!$D$6:D54,'Men Race Results'!D54)-1,""))</f>
        <v>17</v>
      </c>
      <c r="B51" s="2" t="str">
        <f ca="1">IF(C51="","",IF(E51=E50,B50,COUNT($E$3:E51)))</f>
        <v/>
      </c>
      <c r="C51" s="2" t="str">
        <f ca="1">IFERROR(OFFSET('Men Race Results'!A$6,MATCH(SMALL('Men Overall'!A$3:A$97,ROW()-ROW(C$3)+1),'Men Overall'!A$3:A$97,0)-1,0),"")</f>
        <v/>
      </c>
      <c r="D5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1" s="3" t="str">
        <f ca="1">IFERROR(OFFSET('Men Race Results'!D$6,MATCH(SMALL('Men Overall'!A$3:A$97,ROW()-ROW(C$3)+1),'Men Overall'!A$3:A$97,0)-1,0),"")</f>
        <v/>
      </c>
      <c r="G51" t="str">
        <f>IF(AND('Men Race Results'!$B54=40,  'Men Race Results'!$C54&lt;&gt;""),RANK('Men Race Results'!$D54,'Men Race Results'!$D$6:$D$100,0)+COUNTIF('Men Race Results'!$D$6:D54,'Men Race Results'!$D54)-1,"")</f>
        <v/>
      </c>
      <c r="H51" s="2" t="str">
        <f ca="1">IF(I51="","",IF(J51=J50,H50,COUNT($J$3:J51)))</f>
        <v/>
      </c>
      <c r="I51" s="3" t="str">
        <f ca="1">IFERROR(OFFSET('Men Race Results'!A$6,MATCH(SMALL('Men Overall'!G$3:G$97,ROW()-ROW(I$3)+1),'Men Overall'!G$3:G$97,0)-1,0),"")</f>
        <v/>
      </c>
      <c r="J51" s="3" t="str">
        <f ca="1">IFERROR(OFFSET('Men Race Results'!A$6,MATCH(SMALL('Men Overall'!G$3:G$97,ROW()-ROW(I$3)+1),'Men Overall'!G$3:G$97,0)-1,3),"")</f>
        <v/>
      </c>
      <c r="L51" t="str">
        <f>IF(AND('Men Race Results'!$B54=50,  'Men Race Results'!$C54&lt;&gt;""),RANK('Men Race Results'!$D54,'Men Race Results'!$D$6:$D$100,0)+COUNTIF('Men Race Results'!$D$6:D54,'Men Race Results'!$D54)-1,"")</f>
        <v/>
      </c>
      <c r="M51" s="2" t="str">
        <f ca="1">IF(N51="","",IF(O51=O50,M50,COUNT($O$3:O51)))</f>
        <v/>
      </c>
      <c r="N51" s="3" t="str">
        <f ca="1">IFERROR(OFFSET('Men Race Results'!A$6,MATCH(SMALL('Men Overall'!L$3:L$97,ROW()-ROW(N$3)+1),'Men Overall'!L$3:L$97,0)-1,0),"")</f>
        <v/>
      </c>
      <c r="O51" s="3" t="str">
        <f ca="1">IFERROR(OFFSET('Men Race Results'!A$6,MATCH(SMALL('Men Overall'!L$3:L$97,ROW()-ROW(N$3)+1),'Men Overall'!L$3:L$97,0)-1,3),"")</f>
        <v/>
      </c>
      <c r="Q51" t="str">
        <f>IF(AND('Men Race Results'!$B54=60,  'Men Race Results'!$C54&lt;&gt;""),RANK('Men Race Results'!$D54,'Men Race Results'!$D$6:$D$100,0)+COUNTIF('Men Race Results'!$D$6:D54,'Men Race Results'!$D54)-1,"")</f>
        <v/>
      </c>
      <c r="R51" s="2" t="str">
        <f ca="1">IF(S51="","",IF(T51=T50,R50,COUNT($O$3:O51)))</f>
        <v/>
      </c>
      <c r="S51" s="3" t="str">
        <f ca="1">IFERROR(OFFSET('Men Race Results'!A$6,MATCH(SMALL('Men Overall'!Q$3:Q$97,ROW()-ROW(S$3)+1),'Men Overall'!Q$3:Q$97,0)-1,0),"")</f>
        <v/>
      </c>
      <c r="T51" s="3" t="str">
        <f ca="1">IFERROR(OFFSET('Men Race Results'!A$6,MATCH(SMALL('Men Overall'!Q$3:Q$97,ROW()-ROW(S$3)+1),'Men Overall'!Q$3:Q$97,0)-1,3),"")</f>
        <v/>
      </c>
      <c r="V51" t="str">
        <f>IF(AND('Men Race Results'!$B54=70,  'Men Race Results'!$C54&lt;&gt;""),RANK('Men Race Results'!$D54,'Men Race Results'!$D$6:$D$100,0)+COUNTIF('Men Race Results'!$D$6:D54,'Men Race Results'!$D54)-1,"")</f>
        <v/>
      </c>
      <c r="W51" s="2" t="str">
        <f ca="1">IF(X51="","",IF(Y51=Y50,W50,COUNT($Y$3:Y51)))</f>
        <v/>
      </c>
      <c r="X51" s="3" t="str">
        <f ca="1">IFERROR(OFFSET('Men Race Results'!A$6,MATCH(SMALL('Men Overall'!V$3:V$97,ROW()-ROW(X$3)+1),'Men Overall'!V$3:V$97,0)-1,0),"")</f>
        <v/>
      </c>
      <c r="Y51" s="3" t="str">
        <f ca="1">IFERROR(OFFSET('Men Race Results'!A$6,MATCH(SMALL('Men Overall'!V$3:V$97,ROW()-ROW(X$3)+1),'Men Overall'!V$3:V$97,0)-1,3),"")</f>
        <v/>
      </c>
    </row>
    <row r="52" spans="1:25">
      <c r="A52" t="str">
        <f>IF('Men Race Results'!A55="","",IFERROR(RANK('Men Race Results'!D55,'Men Race Results'!$D$6:$D$100,0)+COUNTIF('Men Race Results'!$D$6:D55,'Men Race Results'!D55)-1,""))</f>
        <v/>
      </c>
      <c r="B52" s="2" t="str">
        <f ca="1">IF(C52="","",IF(E52=E51,B51,COUNT($E$3:E52)))</f>
        <v/>
      </c>
      <c r="C52" s="2" t="str">
        <f ca="1">IFERROR(OFFSET('Men Race Results'!A$6,MATCH(SMALL('Men Overall'!A$3:A$97,ROW()-ROW(C$3)+1),'Men Overall'!A$3:A$97,0)-1,0),"")</f>
        <v/>
      </c>
      <c r="D5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2" s="3" t="str">
        <f ca="1">IFERROR(OFFSET('Men Race Results'!D$6,MATCH(SMALL('Men Overall'!A$3:A$97,ROW()-ROW(C$3)+1),'Men Overall'!A$3:A$97,0)-1,0),"")</f>
        <v/>
      </c>
      <c r="G52" t="str">
        <f>IF(AND('Men Race Results'!$B55=40,  'Men Race Results'!$C55&lt;&gt;""),RANK('Men Race Results'!$D55,'Men Race Results'!$D$6:$D$100,0)+COUNTIF('Men Race Results'!$D$6:D55,'Men Race Results'!$D55)-1,"")</f>
        <v/>
      </c>
      <c r="H52" s="2" t="str">
        <f ca="1">IF(I52="","",IF(J52=J51,H51,COUNT($J$3:J52)))</f>
        <v/>
      </c>
      <c r="I52" s="3" t="str">
        <f ca="1">IFERROR(OFFSET('Men Race Results'!A$6,MATCH(SMALL('Men Overall'!G$3:G$97,ROW()-ROW(I$3)+1),'Men Overall'!G$3:G$97,0)-1,0),"")</f>
        <v/>
      </c>
      <c r="J52" s="3" t="str">
        <f ca="1">IFERROR(OFFSET('Men Race Results'!A$6,MATCH(SMALL('Men Overall'!G$3:G$97,ROW()-ROW(I$3)+1),'Men Overall'!G$3:G$97,0)-1,3),"")</f>
        <v/>
      </c>
      <c r="L52" t="str">
        <f>IF(AND('Men Race Results'!$B55=50,  'Men Race Results'!$C55&lt;&gt;""),RANK('Men Race Results'!$D55,'Men Race Results'!$D$6:$D$100,0)+COUNTIF('Men Race Results'!$D$6:D55,'Men Race Results'!$D55)-1,"")</f>
        <v/>
      </c>
      <c r="M52" s="2" t="str">
        <f ca="1">IF(N52="","",IF(O52=O51,M51,COUNT($O$3:O52)))</f>
        <v/>
      </c>
      <c r="N52" s="3" t="str">
        <f ca="1">IFERROR(OFFSET('Men Race Results'!A$6,MATCH(SMALL('Men Overall'!L$3:L$97,ROW()-ROW(N$3)+1),'Men Overall'!L$3:L$97,0)-1,0),"")</f>
        <v/>
      </c>
      <c r="O52" s="3" t="str">
        <f ca="1">IFERROR(OFFSET('Men Race Results'!A$6,MATCH(SMALL('Men Overall'!L$3:L$97,ROW()-ROW(N$3)+1),'Men Overall'!L$3:L$97,0)-1,3),"")</f>
        <v/>
      </c>
      <c r="Q52" t="str">
        <f>IF(AND('Men Race Results'!$B55=60,  'Men Race Results'!$C55&lt;&gt;""),RANK('Men Race Results'!$D55,'Men Race Results'!$D$6:$D$100,0)+COUNTIF('Men Race Results'!$D$6:D55,'Men Race Results'!$D55)-1,"")</f>
        <v/>
      </c>
      <c r="R52" s="2" t="str">
        <f ca="1">IF(S52="","",IF(T52=T51,R51,COUNT($O$3:O52)))</f>
        <v/>
      </c>
      <c r="S52" s="3" t="str">
        <f ca="1">IFERROR(OFFSET('Men Race Results'!A$6,MATCH(SMALL('Men Overall'!Q$3:Q$97,ROW()-ROW(S$3)+1),'Men Overall'!Q$3:Q$97,0)-1,0),"")</f>
        <v/>
      </c>
      <c r="T52" s="3" t="str">
        <f ca="1">IFERROR(OFFSET('Men Race Results'!A$6,MATCH(SMALL('Men Overall'!Q$3:Q$97,ROW()-ROW(S$3)+1),'Men Overall'!Q$3:Q$97,0)-1,3),"")</f>
        <v/>
      </c>
      <c r="V52" t="str">
        <f>IF(AND('Men Race Results'!$B55=70,  'Men Race Results'!$C55&lt;&gt;""),RANK('Men Race Results'!$D55,'Men Race Results'!$D$6:$D$100,0)+COUNTIF('Men Race Results'!$D$6:D55,'Men Race Results'!$D55)-1,"")</f>
        <v/>
      </c>
      <c r="W52" s="2" t="str">
        <f ca="1">IF(X52="","",IF(Y52=Y51,W51,COUNT($Y$3:Y52)))</f>
        <v/>
      </c>
      <c r="X52" s="3" t="str">
        <f ca="1">IFERROR(OFFSET('Men Race Results'!A$6,MATCH(SMALL('Men Overall'!V$3:V$97,ROW()-ROW(X$3)+1),'Men Overall'!V$3:V$97,0)-1,0),"")</f>
        <v/>
      </c>
      <c r="Y52" s="3" t="str">
        <f ca="1">IFERROR(OFFSET('Men Race Results'!A$6,MATCH(SMALL('Men Overall'!V$3:V$97,ROW()-ROW(X$3)+1),'Men Overall'!V$3:V$97,0)-1,3),"")</f>
        <v/>
      </c>
    </row>
    <row r="53" spans="1:25">
      <c r="A53" t="str">
        <f>IF('Men Race Results'!A56="","",IFERROR(RANK('Men Race Results'!D56,'Men Race Results'!$D$6:$D$100,0)+COUNTIF('Men Race Results'!$D$6:D56,'Men Race Results'!D56)-1,""))</f>
        <v/>
      </c>
      <c r="B53" s="2" t="str">
        <f ca="1">IF(C53="","",IF(E53=E52,B52,COUNT($E$3:E53)))</f>
        <v/>
      </c>
      <c r="C53" s="2" t="str">
        <f ca="1">IFERROR(OFFSET('Men Race Results'!A$6,MATCH(SMALL('Men Overall'!A$3:A$97,ROW()-ROW(C$3)+1),'Men Overall'!A$3:A$97,0)-1,0),"")</f>
        <v/>
      </c>
      <c r="D5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3" s="3" t="str">
        <f ca="1">IFERROR(OFFSET('Men Race Results'!D$6,MATCH(SMALL('Men Overall'!A$3:A$97,ROW()-ROW(C$3)+1),'Men Overall'!A$3:A$97,0)-1,0),"")</f>
        <v/>
      </c>
      <c r="G53" t="str">
        <f>IF(AND('Men Race Results'!$B56=40,  'Men Race Results'!$C56&lt;&gt;""),RANK('Men Race Results'!$D56,'Men Race Results'!$D$6:$D$100,0)+COUNTIF('Men Race Results'!$D$6:D56,'Men Race Results'!$D56)-1,"")</f>
        <v/>
      </c>
      <c r="H53" s="2" t="str">
        <f ca="1">IF(I53="","",IF(J53=J52,H52,COUNT($J$3:J53)))</f>
        <v/>
      </c>
      <c r="I53" s="3" t="str">
        <f ca="1">IFERROR(OFFSET('Men Race Results'!A$6,MATCH(SMALL('Men Overall'!G$3:G$97,ROW()-ROW(I$3)+1),'Men Overall'!G$3:G$97,0)-1,0),"")</f>
        <v/>
      </c>
      <c r="J53" s="3" t="str">
        <f ca="1">IFERROR(OFFSET('Men Race Results'!A$6,MATCH(SMALL('Men Overall'!G$3:G$97,ROW()-ROW(I$3)+1),'Men Overall'!G$3:G$97,0)-1,3),"")</f>
        <v/>
      </c>
      <c r="L53" t="str">
        <f>IF(AND('Men Race Results'!$B56=50,  'Men Race Results'!$C56&lt;&gt;""),RANK('Men Race Results'!$D56,'Men Race Results'!$D$6:$D$100,0)+COUNTIF('Men Race Results'!$D$6:D56,'Men Race Results'!$D56)-1,"")</f>
        <v/>
      </c>
      <c r="M53" s="2" t="str">
        <f ca="1">IF(N53="","",IF(O53=O52,M52,COUNT($O$3:O53)))</f>
        <v/>
      </c>
      <c r="N53" s="3" t="str">
        <f ca="1">IFERROR(OFFSET('Men Race Results'!A$6,MATCH(SMALL('Men Overall'!L$3:L$97,ROW()-ROW(N$3)+1),'Men Overall'!L$3:L$97,0)-1,0),"")</f>
        <v/>
      </c>
      <c r="O53" s="3" t="str">
        <f ca="1">IFERROR(OFFSET('Men Race Results'!A$6,MATCH(SMALL('Men Overall'!L$3:L$97,ROW()-ROW(N$3)+1),'Men Overall'!L$3:L$97,0)-1,3),"")</f>
        <v/>
      </c>
      <c r="Q53" t="str">
        <f>IF(AND('Men Race Results'!$B56=60,  'Men Race Results'!$C56&lt;&gt;""),RANK('Men Race Results'!$D56,'Men Race Results'!$D$6:$D$100,0)+COUNTIF('Men Race Results'!$D$6:D56,'Men Race Results'!$D56)-1,"")</f>
        <v/>
      </c>
      <c r="R53" s="2" t="str">
        <f ca="1">IF(S53="","",IF(T53=T52,R52,COUNT($O$3:O53)))</f>
        <v/>
      </c>
      <c r="S53" s="3" t="str">
        <f ca="1">IFERROR(OFFSET('Men Race Results'!A$6,MATCH(SMALL('Men Overall'!Q$3:Q$97,ROW()-ROW(S$3)+1),'Men Overall'!Q$3:Q$97,0)-1,0),"")</f>
        <v/>
      </c>
      <c r="T53" s="3" t="str">
        <f ca="1">IFERROR(OFFSET('Men Race Results'!A$6,MATCH(SMALL('Men Overall'!Q$3:Q$97,ROW()-ROW(S$3)+1),'Men Overall'!Q$3:Q$97,0)-1,3),"")</f>
        <v/>
      </c>
      <c r="V53" t="str">
        <f>IF(AND('Men Race Results'!$B56=70,  'Men Race Results'!$C56&lt;&gt;""),RANK('Men Race Results'!$D56,'Men Race Results'!$D$6:$D$100,0)+COUNTIF('Men Race Results'!$D$6:D56,'Men Race Results'!$D56)-1,"")</f>
        <v/>
      </c>
      <c r="W53" s="2" t="str">
        <f ca="1">IF(X53="","",IF(Y53=Y52,W52,COUNT($Y$3:Y53)))</f>
        <v/>
      </c>
      <c r="X53" s="3" t="str">
        <f ca="1">IFERROR(OFFSET('Men Race Results'!A$6,MATCH(SMALL('Men Overall'!V$3:V$97,ROW()-ROW(X$3)+1),'Men Overall'!V$3:V$97,0)-1,0),"")</f>
        <v/>
      </c>
      <c r="Y53" s="3" t="str">
        <f ca="1">IFERROR(OFFSET('Men Race Results'!A$6,MATCH(SMALL('Men Overall'!V$3:V$97,ROW()-ROW(X$3)+1),'Men Overall'!V$3:V$97,0)-1,3),"")</f>
        <v/>
      </c>
    </row>
    <row r="54" spans="1:25">
      <c r="A54" t="str">
        <f>IF('Men Race Results'!A57="","",IFERROR(RANK('Men Race Results'!D57,'Men Race Results'!$D$6:$D$100,0)+COUNTIF('Men Race Results'!$D$6:D57,'Men Race Results'!D57)-1,""))</f>
        <v/>
      </c>
      <c r="B54" s="2" t="str">
        <f ca="1">IF(C54="","",IF(E54=E53,B53,COUNT($E$3:E54)))</f>
        <v/>
      </c>
      <c r="C54" s="2" t="str">
        <f ca="1">IFERROR(OFFSET('Men Race Results'!A$6,MATCH(SMALL('Men Overall'!A$3:A$97,ROW()-ROW(C$3)+1),'Men Overall'!A$3:A$97,0)-1,0),"")</f>
        <v/>
      </c>
      <c r="D5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4" s="3" t="str">
        <f ca="1">IFERROR(OFFSET('Men Race Results'!D$6,MATCH(SMALL('Men Overall'!A$3:A$97,ROW()-ROW(C$3)+1),'Men Overall'!A$3:A$97,0)-1,0),"")</f>
        <v/>
      </c>
      <c r="G54" t="str">
        <f>IF(AND('Men Race Results'!$B57=40,  'Men Race Results'!$C57&lt;&gt;""),RANK('Men Race Results'!$D57,'Men Race Results'!$D$6:$D$100,0)+COUNTIF('Men Race Results'!$D$6:D57,'Men Race Results'!$D57)-1,"")</f>
        <v/>
      </c>
      <c r="H54" s="2" t="str">
        <f ca="1">IF(I54="","",IF(J54=J53,H53,COUNT($J$3:J54)))</f>
        <v/>
      </c>
      <c r="I54" s="3" t="str">
        <f ca="1">IFERROR(OFFSET('Men Race Results'!A$6,MATCH(SMALL('Men Overall'!G$3:G$97,ROW()-ROW(I$3)+1),'Men Overall'!G$3:G$97,0)-1,0),"")</f>
        <v/>
      </c>
      <c r="J54" s="3" t="str">
        <f ca="1">IFERROR(OFFSET('Men Race Results'!A$6,MATCH(SMALL('Men Overall'!G$3:G$97,ROW()-ROW(I$3)+1),'Men Overall'!G$3:G$97,0)-1,3),"")</f>
        <v/>
      </c>
      <c r="L54" t="str">
        <f>IF(AND('Men Race Results'!$B57=50,  'Men Race Results'!$C57&lt;&gt;""),RANK('Men Race Results'!$D57,'Men Race Results'!$D$6:$D$100,0)+COUNTIF('Men Race Results'!$D$6:D57,'Men Race Results'!$D57)-1,"")</f>
        <v/>
      </c>
      <c r="M54" s="2" t="str">
        <f ca="1">IF(N54="","",IF(O54=O53,M53,COUNT($O$3:O54)))</f>
        <v/>
      </c>
      <c r="N54" s="3" t="str">
        <f ca="1">IFERROR(OFFSET('Men Race Results'!A$6,MATCH(SMALL('Men Overall'!L$3:L$97,ROW()-ROW(N$3)+1),'Men Overall'!L$3:L$97,0)-1,0),"")</f>
        <v/>
      </c>
      <c r="O54" s="3" t="str">
        <f ca="1">IFERROR(OFFSET('Men Race Results'!A$6,MATCH(SMALL('Men Overall'!L$3:L$97,ROW()-ROW(N$3)+1),'Men Overall'!L$3:L$97,0)-1,3),"")</f>
        <v/>
      </c>
      <c r="Q54" t="str">
        <f>IF(AND('Men Race Results'!$B57=60,  'Men Race Results'!$C57&lt;&gt;""),RANK('Men Race Results'!$D57,'Men Race Results'!$D$6:$D$100,0)+COUNTIF('Men Race Results'!$D$6:D57,'Men Race Results'!$D57)-1,"")</f>
        <v/>
      </c>
      <c r="R54" s="2" t="str">
        <f ca="1">IF(S54="","",IF(T54=T53,R53,COUNT($O$3:O54)))</f>
        <v/>
      </c>
      <c r="S54" s="3" t="str">
        <f ca="1">IFERROR(OFFSET('Men Race Results'!A$6,MATCH(SMALL('Men Overall'!Q$3:Q$97,ROW()-ROW(S$3)+1),'Men Overall'!Q$3:Q$97,0)-1,0),"")</f>
        <v/>
      </c>
      <c r="T54" s="3" t="str">
        <f ca="1">IFERROR(OFFSET('Men Race Results'!A$6,MATCH(SMALL('Men Overall'!Q$3:Q$97,ROW()-ROW(S$3)+1),'Men Overall'!Q$3:Q$97,0)-1,3),"")</f>
        <v/>
      </c>
      <c r="V54" t="str">
        <f>IF(AND('Men Race Results'!$B57=70,  'Men Race Results'!$C57&lt;&gt;""),RANK('Men Race Results'!$D57,'Men Race Results'!$D$6:$D$100,0)+COUNTIF('Men Race Results'!$D$6:D57,'Men Race Results'!$D57)-1,"")</f>
        <v/>
      </c>
      <c r="W54" s="2" t="str">
        <f ca="1">IF(X54="","",IF(Y54=Y53,W53,COUNT($Y$3:Y54)))</f>
        <v/>
      </c>
      <c r="X54" s="3" t="str">
        <f ca="1">IFERROR(OFFSET('Men Race Results'!A$6,MATCH(SMALL('Men Overall'!V$3:V$97,ROW()-ROW(X$3)+1),'Men Overall'!V$3:V$97,0)-1,0),"")</f>
        <v/>
      </c>
      <c r="Y54" s="3" t="str">
        <f ca="1">IFERROR(OFFSET('Men Race Results'!A$6,MATCH(SMALL('Men Overall'!V$3:V$97,ROW()-ROW(X$3)+1),'Men Overall'!V$3:V$97,0)-1,3),"")</f>
        <v/>
      </c>
    </row>
    <row r="55" spans="1:25">
      <c r="A55" t="str">
        <f>IF('Men Race Results'!A58="","",IFERROR(RANK('Men Race Results'!D58,'Men Race Results'!$D$6:$D$100,0)+COUNTIF('Men Race Results'!$D$6:D58,'Men Race Results'!D58)-1,""))</f>
        <v/>
      </c>
      <c r="B55" s="2" t="str">
        <f ca="1">IF(C55="","",IF(E55=E54,B54,COUNT($E$3:E55)))</f>
        <v/>
      </c>
      <c r="C55" s="2" t="str">
        <f ca="1">IFERROR(OFFSET('Men Race Results'!A$6,MATCH(SMALL('Men Overall'!A$3:A$97,ROW()-ROW(C$3)+1),'Men Overall'!A$3:A$97,0)-1,0),"")</f>
        <v/>
      </c>
      <c r="D5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5" s="3" t="str">
        <f ca="1">IFERROR(OFFSET('Men Race Results'!D$6,MATCH(SMALL('Men Overall'!A$3:A$97,ROW()-ROW(C$3)+1),'Men Overall'!A$3:A$97,0)-1,0),"")</f>
        <v/>
      </c>
      <c r="G55" t="str">
        <f>IF(AND('Men Race Results'!$B58=40,  'Men Race Results'!$C58&lt;&gt;""),RANK('Men Race Results'!$D58,'Men Race Results'!$D$6:$D$100,0)+COUNTIF('Men Race Results'!$D$6:D58,'Men Race Results'!$D58)-1,"")</f>
        <v/>
      </c>
      <c r="H55" s="2" t="str">
        <f ca="1">IF(I55="","",IF(J55=J54,H54,COUNT($J$3:J55)))</f>
        <v/>
      </c>
      <c r="I55" s="3" t="str">
        <f ca="1">IFERROR(OFFSET('Men Race Results'!A$6,MATCH(SMALL('Men Overall'!G$3:G$97,ROW()-ROW(I$3)+1),'Men Overall'!G$3:G$97,0)-1,0),"")</f>
        <v/>
      </c>
      <c r="J55" s="3" t="str">
        <f ca="1">IFERROR(OFFSET('Men Race Results'!A$6,MATCH(SMALL('Men Overall'!G$3:G$97,ROW()-ROW(I$3)+1),'Men Overall'!G$3:G$97,0)-1,3),"")</f>
        <v/>
      </c>
      <c r="L55" t="str">
        <f>IF(AND('Men Race Results'!$B58=50,  'Men Race Results'!$C58&lt;&gt;""),RANK('Men Race Results'!$D58,'Men Race Results'!$D$6:$D$100,0)+COUNTIF('Men Race Results'!$D$6:D58,'Men Race Results'!$D58)-1,"")</f>
        <v/>
      </c>
      <c r="M55" s="2" t="str">
        <f ca="1">IF(N55="","",IF(O55=O54,M54,COUNT($O$3:O55)))</f>
        <v/>
      </c>
      <c r="N55" s="3" t="str">
        <f ca="1">IFERROR(OFFSET('Men Race Results'!A$6,MATCH(SMALL('Men Overall'!L$3:L$97,ROW()-ROW(N$3)+1),'Men Overall'!L$3:L$97,0)-1,0),"")</f>
        <v/>
      </c>
      <c r="O55" s="3" t="str">
        <f ca="1">IFERROR(OFFSET('Men Race Results'!A$6,MATCH(SMALL('Men Overall'!L$3:L$97,ROW()-ROW(N$3)+1),'Men Overall'!L$3:L$97,0)-1,3),"")</f>
        <v/>
      </c>
      <c r="Q55" t="str">
        <f>IF(AND('Men Race Results'!$B58=60,  'Men Race Results'!$C58&lt;&gt;""),RANK('Men Race Results'!$D58,'Men Race Results'!$D$6:$D$100,0)+COUNTIF('Men Race Results'!$D$6:D58,'Men Race Results'!$D58)-1,"")</f>
        <v/>
      </c>
      <c r="R55" s="2" t="str">
        <f ca="1">IF(S55="","",IF(T55=T54,R54,COUNT($O$3:O55)))</f>
        <v/>
      </c>
      <c r="S55" s="3" t="str">
        <f ca="1">IFERROR(OFFSET('Men Race Results'!A$6,MATCH(SMALL('Men Overall'!Q$3:Q$97,ROW()-ROW(S$3)+1),'Men Overall'!Q$3:Q$97,0)-1,0),"")</f>
        <v/>
      </c>
      <c r="T55" s="3" t="str">
        <f ca="1">IFERROR(OFFSET('Men Race Results'!A$6,MATCH(SMALL('Men Overall'!Q$3:Q$97,ROW()-ROW(S$3)+1),'Men Overall'!Q$3:Q$97,0)-1,3),"")</f>
        <v/>
      </c>
      <c r="V55" t="str">
        <f>IF(AND('Men Race Results'!$B58=70,  'Men Race Results'!$C58&lt;&gt;""),RANK('Men Race Results'!$D58,'Men Race Results'!$D$6:$D$100,0)+COUNTIF('Men Race Results'!$D$6:D58,'Men Race Results'!$D58)-1,"")</f>
        <v/>
      </c>
      <c r="W55" s="2" t="str">
        <f ca="1">IF(X55="","",IF(Y55=Y54,W54,COUNT($Y$3:Y55)))</f>
        <v/>
      </c>
      <c r="X55" s="3" t="str">
        <f ca="1">IFERROR(OFFSET('Men Race Results'!A$6,MATCH(SMALL('Men Overall'!V$3:V$97,ROW()-ROW(X$3)+1),'Men Overall'!V$3:V$97,0)-1,0),"")</f>
        <v/>
      </c>
      <c r="Y55" s="3" t="str">
        <f ca="1">IFERROR(OFFSET('Men Race Results'!A$6,MATCH(SMALL('Men Overall'!V$3:V$97,ROW()-ROW(X$3)+1),'Men Overall'!V$3:V$97,0)-1,3),"")</f>
        <v/>
      </c>
    </row>
    <row r="56" spans="1:25">
      <c r="A56">
        <f>IF('Men Race Results'!A59="","",IFERROR(RANK('Men Race Results'!D59,'Men Race Results'!$D$6:$D$100,0)+COUNTIF('Men Race Results'!$D$6:D59,'Men Race Results'!D59)-1,""))</f>
        <v>12</v>
      </c>
      <c r="B56" s="2" t="str">
        <f ca="1">IF(C56="","",IF(E56=E55,B55,COUNT($E$3:E56)))</f>
        <v/>
      </c>
      <c r="C56" s="2" t="str">
        <f ca="1">IFERROR(OFFSET('Men Race Results'!A$6,MATCH(SMALL('Men Overall'!A$3:A$97,ROW()-ROW(C$3)+1),'Men Overall'!A$3:A$97,0)-1,0),"")</f>
        <v/>
      </c>
      <c r="D5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6" s="3" t="str">
        <f ca="1">IFERROR(OFFSET('Men Race Results'!D$6,MATCH(SMALL('Men Overall'!A$3:A$97,ROW()-ROW(C$3)+1),'Men Overall'!A$3:A$97,0)-1,0),"")</f>
        <v/>
      </c>
      <c r="G56" t="str">
        <f>IF(AND('Men Race Results'!$B59=40,  'Men Race Results'!$C59&lt;&gt;""),RANK('Men Race Results'!$D59,'Men Race Results'!$D$6:$D$100,0)+COUNTIF('Men Race Results'!$D$6:D59,'Men Race Results'!$D59)-1,"")</f>
        <v/>
      </c>
      <c r="H56" s="2" t="str">
        <f ca="1">IF(I56="","",IF(J56=J55,H55,COUNT($J$3:J56)))</f>
        <v/>
      </c>
      <c r="I56" s="3" t="str">
        <f ca="1">IFERROR(OFFSET('Men Race Results'!A$6,MATCH(SMALL('Men Overall'!G$3:G$97,ROW()-ROW(I$3)+1),'Men Overall'!G$3:G$97,0)-1,0),"")</f>
        <v/>
      </c>
      <c r="J56" s="3" t="str">
        <f ca="1">IFERROR(OFFSET('Men Race Results'!A$6,MATCH(SMALL('Men Overall'!G$3:G$97,ROW()-ROW(I$3)+1),'Men Overall'!G$3:G$97,0)-1,3),"")</f>
        <v/>
      </c>
      <c r="L56" t="str">
        <f>IF(AND('Men Race Results'!$B59=50,  'Men Race Results'!$C59&lt;&gt;""),RANK('Men Race Results'!$D59,'Men Race Results'!$D$6:$D$100,0)+COUNTIF('Men Race Results'!$D$6:D59,'Men Race Results'!$D59)-1,"")</f>
        <v/>
      </c>
      <c r="M56" s="2" t="str">
        <f ca="1">IF(N56="","",IF(O56=O55,M55,COUNT($O$3:O56)))</f>
        <v/>
      </c>
      <c r="N56" s="3" t="str">
        <f ca="1">IFERROR(OFFSET('Men Race Results'!A$6,MATCH(SMALL('Men Overall'!L$3:L$97,ROW()-ROW(N$3)+1),'Men Overall'!L$3:L$97,0)-1,0),"")</f>
        <v/>
      </c>
      <c r="O56" s="3" t="str">
        <f ca="1">IFERROR(OFFSET('Men Race Results'!A$6,MATCH(SMALL('Men Overall'!L$3:L$97,ROW()-ROW(N$3)+1),'Men Overall'!L$3:L$97,0)-1,3),"")</f>
        <v/>
      </c>
      <c r="Q56">
        <f>IF(AND('Men Race Results'!$B59=60,  'Men Race Results'!$C59&lt;&gt;""),RANK('Men Race Results'!$D59,'Men Race Results'!$D$6:$D$100,0)+COUNTIF('Men Race Results'!$D$6:D59,'Men Race Results'!$D59)-1,"")</f>
        <v>12</v>
      </c>
      <c r="R56" s="2" t="str">
        <f ca="1">IF(S56="","",IF(T56=T55,R55,COUNT($O$3:O56)))</f>
        <v/>
      </c>
      <c r="S56" s="3" t="str">
        <f ca="1">IFERROR(OFFSET('Men Race Results'!A$6,MATCH(SMALL('Men Overall'!Q$3:Q$97,ROW()-ROW(S$3)+1),'Men Overall'!Q$3:Q$97,0)-1,0),"")</f>
        <v/>
      </c>
      <c r="T56" s="3" t="str">
        <f ca="1">IFERROR(OFFSET('Men Race Results'!A$6,MATCH(SMALL('Men Overall'!Q$3:Q$97,ROW()-ROW(S$3)+1),'Men Overall'!Q$3:Q$97,0)-1,3),"")</f>
        <v/>
      </c>
      <c r="V56" t="str">
        <f>IF(AND('Men Race Results'!$B59=70,  'Men Race Results'!$C59&lt;&gt;""),RANK('Men Race Results'!$D59,'Men Race Results'!$D$6:$D$100,0)+COUNTIF('Men Race Results'!$D$6:D59,'Men Race Results'!$D59)-1,"")</f>
        <v/>
      </c>
      <c r="W56" s="2" t="str">
        <f ca="1">IF(X56="","",IF(Y56=Y55,W55,COUNT($Y$3:Y56)))</f>
        <v/>
      </c>
      <c r="X56" s="3" t="str">
        <f ca="1">IFERROR(OFFSET('Men Race Results'!A$6,MATCH(SMALL('Men Overall'!V$3:V$97,ROW()-ROW(X$3)+1),'Men Overall'!V$3:V$97,0)-1,0),"")</f>
        <v/>
      </c>
      <c r="Y56" s="3" t="str">
        <f ca="1">IFERROR(OFFSET('Men Race Results'!A$6,MATCH(SMALL('Men Overall'!V$3:V$97,ROW()-ROW(X$3)+1),'Men Overall'!V$3:V$97,0)-1,3),"")</f>
        <v/>
      </c>
    </row>
    <row r="57" spans="1:25">
      <c r="A57">
        <f>IF('Men Race Results'!A60="","",IFERROR(RANK('Men Race Results'!D60,'Men Race Results'!$D$6:$D$100,0)+COUNTIF('Men Race Results'!$D$6:D60,'Men Race Results'!D60)-1,""))</f>
        <v>44</v>
      </c>
      <c r="B57" s="2" t="str">
        <f ca="1">IF(C57="","",IF(E57=E56,B56,COUNT($E$3:E57)))</f>
        <v/>
      </c>
      <c r="C57" s="2" t="str">
        <f ca="1">IFERROR(OFFSET('Men Race Results'!A$6,MATCH(SMALL('Men Overall'!A$3:A$97,ROW()-ROW(C$3)+1),'Men Overall'!A$3:A$97,0)-1,0),"")</f>
        <v/>
      </c>
      <c r="D5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7" s="3" t="str">
        <f ca="1">IFERROR(OFFSET('Men Race Results'!D$6,MATCH(SMALL('Men Overall'!A$3:A$97,ROW()-ROW(C$3)+1),'Men Overall'!A$3:A$97,0)-1,0),"")</f>
        <v/>
      </c>
      <c r="G57">
        <f>IF(AND('Men Race Results'!$B60=40,  'Men Race Results'!$C60&lt;&gt;""),RANK('Men Race Results'!$D60,'Men Race Results'!$D$6:$D$100,0)+COUNTIF('Men Race Results'!$D$6:D60,'Men Race Results'!$D60)-1,"")</f>
        <v>44</v>
      </c>
      <c r="H57" s="2" t="str">
        <f ca="1">IF(I57="","",IF(J57=J56,H56,COUNT($J$3:J57)))</f>
        <v/>
      </c>
      <c r="I57" s="3" t="str">
        <f ca="1">IFERROR(OFFSET('Men Race Results'!A$6,MATCH(SMALL('Men Overall'!G$3:G$97,ROW()-ROW(I$3)+1),'Men Overall'!G$3:G$97,0)-1,0),"")</f>
        <v/>
      </c>
      <c r="J57" s="3" t="str">
        <f ca="1">IFERROR(OFFSET('Men Race Results'!A$6,MATCH(SMALL('Men Overall'!G$3:G$97,ROW()-ROW(I$3)+1),'Men Overall'!G$3:G$97,0)-1,3),"")</f>
        <v/>
      </c>
      <c r="L57" t="str">
        <f>IF(AND('Men Race Results'!$B60=50,  'Men Race Results'!$C60&lt;&gt;""),RANK('Men Race Results'!$D60,'Men Race Results'!$D$6:$D$100,0)+COUNTIF('Men Race Results'!$D$6:D60,'Men Race Results'!$D60)-1,"")</f>
        <v/>
      </c>
      <c r="M57" s="2" t="str">
        <f ca="1">IF(N57="","",IF(O57=O56,M56,COUNT($O$3:O57)))</f>
        <v/>
      </c>
      <c r="N57" s="3" t="str">
        <f ca="1">IFERROR(OFFSET('Men Race Results'!A$6,MATCH(SMALL('Men Overall'!L$3:L$97,ROW()-ROW(N$3)+1),'Men Overall'!L$3:L$97,0)-1,0),"")</f>
        <v/>
      </c>
      <c r="O57" s="3" t="str">
        <f ca="1">IFERROR(OFFSET('Men Race Results'!A$6,MATCH(SMALL('Men Overall'!L$3:L$97,ROW()-ROW(N$3)+1),'Men Overall'!L$3:L$97,0)-1,3),"")</f>
        <v/>
      </c>
      <c r="Q57" t="str">
        <f>IF(AND('Men Race Results'!$B60=60,  'Men Race Results'!$C60&lt;&gt;""),RANK('Men Race Results'!$D60,'Men Race Results'!$D$6:$D$100,0)+COUNTIF('Men Race Results'!$D$6:D60,'Men Race Results'!$D60)-1,"")</f>
        <v/>
      </c>
      <c r="R57" s="2" t="str">
        <f ca="1">IF(S57="","",IF(T57=T56,R56,COUNT($O$3:O57)))</f>
        <v/>
      </c>
      <c r="S57" s="3" t="str">
        <f ca="1">IFERROR(OFFSET('Men Race Results'!A$6,MATCH(SMALL('Men Overall'!Q$3:Q$97,ROW()-ROW(S$3)+1),'Men Overall'!Q$3:Q$97,0)-1,0),"")</f>
        <v/>
      </c>
      <c r="T57" s="3" t="str">
        <f ca="1">IFERROR(OFFSET('Men Race Results'!A$6,MATCH(SMALL('Men Overall'!Q$3:Q$97,ROW()-ROW(S$3)+1),'Men Overall'!Q$3:Q$97,0)-1,3),"")</f>
        <v/>
      </c>
      <c r="V57" t="str">
        <f>IF(AND('Men Race Results'!$B60=70,  'Men Race Results'!$C60&lt;&gt;""),RANK('Men Race Results'!$D60,'Men Race Results'!$D$6:$D$100,0)+COUNTIF('Men Race Results'!$D$6:D60,'Men Race Results'!$D60)-1,"")</f>
        <v/>
      </c>
      <c r="W57" s="2" t="str">
        <f ca="1">IF(X57="","",IF(Y57=Y56,W56,COUNT($Y$3:Y57)))</f>
        <v/>
      </c>
      <c r="X57" s="3" t="str">
        <f ca="1">IFERROR(OFFSET('Men Race Results'!A$6,MATCH(SMALL('Men Overall'!V$3:V$97,ROW()-ROW(X$3)+1),'Men Overall'!V$3:V$97,0)-1,0),"")</f>
        <v/>
      </c>
      <c r="Y57" s="3" t="str">
        <f ca="1">IFERROR(OFFSET('Men Race Results'!A$6,MATCH(SMALL('Men Overall'!V$3:V$97,ROW()-ROW(X$3)+1),'Men Overall'!V$3:V$97,0)-1,3),"")</f>
        <v/>
      </c>
    </row>
    <row r="58" spans="1:25">
      <c r="A58" t="str">
        <f>IF('Men Race Results'!A61="","",IFERROR(RANK('Men Race Results'!D61,'Men Race Results'!$D$6:$D$100,0)+COUNTIF('Men Race Results'!$D$6:D61,'Men Race Results'!D61)-1,""))</f>
        <v/>
      </c>
      <c r="B58" s="2" t="str">
        <f ca="1">IF(C58="","",IF(E58=E57,B57,COUNT($E$3:E58)))</f>
        <v/>
      </c>
      <c r="C58" s="2" t="str">
        <f ca="1">IFERROR(OFFSET('Men Race Results'!A$6,MATCH(SMALL('Men Overall'!A$3:A$97,ROW()-ROW(C$3)+1),'Men Overall'!A$3:A$97,0)-1,0),"")</f>
        <v/>
      </c>
      <c r="D5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8" s="3" t="str">
        <f ca="1">IFERROR(OFFSET('Men Race Results'!D$6,MATCH(SMALL('Men Overall'!A$3:A$97,ROW()-ROW(C$3)+1),'Men Overall'!A$3:A$97,0)-1,0),"")</f>
        <v/>
      </c>
      <c r="G58" t="str">
        <f>IF(AND('Men Race Results'!$B61=40,  'Men Race Results'!$C61&lt;&gt;""),RANK('Men Race Results'!$D61,'Men Race Results'!$D$6:$D$100,0)+COUNTIF('Men Race Results'!$D$6:D61,'Men Race Results'!$D61)-1,"")</f>
        <v/>
      </c>
      <c r="H58" s="2" t="str">
        <f ca="1">IF(I58="","",IF(J58=J57,H57,COUNT($J$3:J58)))</f>
        <v/>
      </c>
      <c r="I58" s="3" t="str">
        <f ca="1">IFERROR(OFFSET('Men Race Results'!A$6,MATCH(SMALL('Men Overall'!G$3:G$97,ROW()-ROW(I$3)+1),'Men Overall'!G$3:G$97,0)-1,0),"")</f>
        <v/>
      </c>
      <c r="J58" s="3" t="str">
        <f ca="1">IFERROR(OFFSET('Men Race Results'!A$6,MATCH(SMALL('Men Overall'!G$3:G$97,ROW()-ROW(I$3)+1),'Men Overall'!G$3:G$97,0)-1,3),"")</f>
        <v/>
      </c>
      <c r="L58" t="str">
        <f>IF(AND('Men Race Results'!$B61=50,  'Men Race Results'!$C61&lt;&gt;""),RANK('Men Race Results'!$D61,'Men Race Results'!$D$6:$D$100,0)+COUNTIF('Men Race Results'!$D$6:D61,'Men Race Results'!$D61)-1,"")</f>
        <v/>
      </c>
      <c r="M58" s="2" t="str">
        <f ca="1">IF(N58="","",IF(O58=O57,M57,COUNT($O$3:O58)))</f>
        <v/>
      </c>
      <c r="N58" s="3" t="str">
        <f ca="1">IFERROR(OFFSET('Men Race Results'!A$6,MATCH(SMALL('Men Overall'!L$3:L$97,ROW()-ROW(N$3)+1),'Men Overall'!L$3:L$97,0)-1,0),"")</f>
        <v/>
      </c>
      <c r="O58" s="3" t="str">
        <f ca="1">IFERROR(OFFSET('Men Race Results'!A$6,MATCH(SMALL('Men Overall'!L$3:L$97,ROW()-ROW(N$3)+1),'Men Overall'!L$3:L$97,0)-1,3),"")</f>
        <v/>
      </c>
      <c r="Q58" t="str">
        <f>IF(AND('Men Race Results'!$B61=60,  'Men Race Results'!$C61&lt;&gt;""),RANK('Men Race Results'!$D61,'Men Race Results'!$D$6:$D$100,0)+COUNTIF('Men Race Results'!$D$6:D61,'Men Race Results'!$D61)-1,"")</f>
        <v/>
      </c>
      <c r="R58" s="2" t="str">
        <f ca="1">IF(S58="","",IF(T58=T57,R57,COUNT($O$3:O58)))</f>
        <v/>
      </c>
      <c r="S58" s="3" t="str">
        <f ca="1">IFERROR(OFFSET('Men Race Results'!A$6,MATCH(SMALL('Men Overall'!Q$3:Q$97,ROW()-ROW(S$3)+1),'Men Overall'!Q$3:Q$97,0)-1,0),"")</f>
        <v/>
      </c>
      <c r="T58" s="3" t="str">
        <f ca="1">IFERROR(OFFSET('Men Race Results'!A$6,MATCH(SMALL('Men Overall'!Q$3:Q$97,ROW()-ROW(S$3)+1),'Men Overall'!Q$3:Q$97,0)-1,3),"")</f>
        <v/>
      </c>
      <c r="V58" t="str">
        <f>IF(AND('Men Race Results'!$B61=70,  'Men Race Results'!$C61&lt;&gt;""),RANK('Men Race Results'!$D61,'Men Race Results'!$D$6:$D$100,0)+COUNTIF('Men Race Results'!$D$6:D61,'Men Race Results'!$D61)-1,"")</f>
        <v/>
      </c>
      <c r="W58" s="2" t="str">
        <f ca="1">IF(X58="","",IF(Y58=Y57,W57,COUNT($Y$3:Y58)))</f>
        <v/>
      </c>
      <c r="X58" s="3" t="str">
        <f ca="1">IFERROR(OFFSET('Men Race Results'!A$6,MATCH(SMALL('Men Overall'!V$3:V$97,ROW()-ROW(X$3)+1),'Men Overall'!V$3:V$97,0)-1,0),"")</f>
        <v/>
      </c>
      <c r="Y58" s="3" t="str">
        <f ca="1">IFERROR(OFFSET('Men Race Results'!A$6,MATCH(SMALL('Men Overall'!V$3:V$97,ROW()-ROW(X$3)+1),'Men Overall'!V$3:V$97,0)-1,3),"")</f>
        <v/>
      </c>
    </row>
    <row r="59" spans="1:25">
      <c r="A59">
        <f>IF('Men Race Results'!A62="","",IFERROR(RANK('Men Race Results'!D62,'Men Race Results'!$D$6:$D$100,0)+COUNTIF('Men Race Results'!$D$6:D62,'Men Race Results'!D62)-1,""))</f>
        <v>45</v>
      </c>
      <c r="B59" s="2" t="str">
        <f ca="1">IF(C59="","",IF(E59=E58,B58,COUNT($E$3:E59)))</f>
        <v/>
      </c>
      <c r="C59" s="2" t="str">
        <f ca="1">IFERROR(OFFSET('Men Race Results'!A$6,MATCH(SMALL('Men Overall'!A$3:A$97,ROW()-ROW(C$3)+1),'Men Overall'!A$3:A$97,0)-1,0),"")</f>
        <v/>
      </c>
      <c r="D5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59" s="3" t="str">
        <f ca="1">IFERROR(OFFSET('Men Race Results'!D$6,MATCH(SMALL('Men Overall'!A$3:A$97,ROW()-ROW(C$3)+1),'Men Overall'!A$3:A$97,0)-1,0),"")</f>
        <v/>
      </c>
      <c r="G59" t="str">
        <f>IF(AND('Men Race Results'!$B62=40,  'Men Race Results'!$C62&lt;&gt;""),RANK('Men Race Results'!$D62,'Men Race Results'!$D$6:$D$100,0)+COUNTIF('Men Race Results'!$D$6:D62,'Men Race Results'!$D62)-1,"")</f>
        <v/>
      </c>
      <c r="H59" s="2" t="str">
        <f ca="1">IF(I59="","",IF(J59=J58,H58,COUNT($J$3:J59)))</f>
        <v/>
      </c>
      <c r="I59" s="3" t="str">
        <f ca="1">IFERROR(OFFSET('Men Race Results'!A$6,MATCH(SMALL('Men Overall'!G$3:G$97,ROW()-ROW(I$3)+1),'Men Overall'!G$3:G$97,0)-1,0),"")</f>
        <v/>
      </c>
      <c r="J59" s="3" t="str">
        <f ca="1">IFERROR(OFFSET('Men Race Results'!A$6,MATCH(SMALL('Men Overall'!G$3:G$97,ROW()-ROW(I$3)+1),'Men Overall'!G$3:G$97,0)-1,3),"")</f>
        <v/>
      </c>
      <c r="L59" t="str">
        <f>IF(AND('Men Race Results'!$B62=50,  'Men Race Results'!$C62&lt;&gt;""),RANK('Men Race Results'!$D62,'Men Race Results'!$D$6:$D$100,0)+COUNTIF('Men Race Results'!$D$6:D62,'Men Race Results'!$D62)-1,"")</f>
        <v/>
      </c>
      <c r="M59" s="2" t="str">
        <f ca="1">IF(N59="","",IF(O59=O58,M58,COUNT($O$3:O59)))</f>
        <v/>
      </c>
      <c r="N59" s="3" t="str">
        <f ca="1">IFERROR(OFFSET('Men Race Results'!A$6,MATCH(SMALL('Men Overall'!L$3:L$97,ROW()-ROW(N$3)+1),'Men Overall'!L$3:L$97,0)-1,0),"")</f>
        <v/>
      </c>
      <c r="O59" s="3" t="str">
        <f ca="1">IFERROR(OFFSET('Men Race Results'!A$6,MATCH(SMALL('Men Overall'!L$3:L$97,ROW()-ROW(N$3)+1),'Men Overall'!L$3:L$97,0)-1,3),"")</f>
        <v/>
      </c>
      <c r="Q59" t="str">
        <f>IF(AND('Men Race Results'!$B62=60,  'Men Race Results'!$C62&lt;&gt;""),RANK('Men Race Results'!$D62,'Men Race Results'!$D$6:$D$100,0)+COUNTIF('Men Race Results'!$D$6:D62,'Men Race Results'!$D62)-1,"")</f>
        <v/>
      </c>
      <c r="R59" s="2" t="str">
        <f ca="1">IF(S59="","",IF(T59=T58,R58,COUNT($O$3:O59)))</f>
        <v/>
      </c>
      <c r="S59" s="3" t="str">
        <f ca="1">IFERROR(OFFSET('Men Race Results'!A$6,MATCH(SMALL('Men Overall'!Q$3:Q$97,ROW()-ROW(S$3)+1),'Men Overall'!Q$3:Q$97,0)-1,0),"")</f>
        <v/>
      </c>
      <c r="T59" s="3" t="str">
        <f ca="1">IFERROR(OFFSET('Men Race Results'!A$6,MATCH(SMALL('Men Overall'!Q$3:Q$97,ROW()-ROW(S$3)+1),'Men Overall'!Q$3:Q$97,0)-1,3),"")</f>
        <v/>
      </c>
      <c r="V59" t="str">
        <f>IF(AND('Men Race Results'!$B62=70,  'Men Race Results'!$C62&lt;&gt;""),RANK('Men Race Results'!$D62,'Men Race Results'!$D$6:$D$100,0)+COUNTIF('Men Race Results'!$D$6:D62,'Men Race Results'!$D62)-1,"")</f>
        <v/>
      </c>
      <c r="W59" s="2" t="str">
        <f ca="1">IF(X59="","",IF(Y59=Y58,W58,COUNT($Y$3:Y59)))</f>
        <v/>
      </c>
      <c r="X59" s="3" t="str">
        <f ca="1">IFERROR(OFFSET('Men Race Results'!A$6,MATCH(SMALL('Men Overall'!V$3:V$97,ROW()-ROW(X$3)+1),'Men Overall'!V$3:V$97,0)-1,0),"")</f>
        <v/>
      </c>
      <c r="Y59" s="3" t="str">
        <f ca="1">IFERROR(OFFSET('Men Race Results'!A$6,MATCH(SMALL('Men Overall'!V$3:V$97,ROW()-ROW(X$3)+1),'Men Overall'!V$3:V$97,0)-1,3),"")</f>
        <v/>
      </c>
    </row>
    <row r="60" spans="1:25">
      <c r="A60">
        <f>IF('Men Race Results'!A63="","",IFERROR(RANK('Men Race Results'!D63,'Men Race Results'!$D$6:$D$100,0)+COUNTIF('Men Race Results'!$D$6:D63,'Men Race Results'!D63)-1,""))</f>
        <v>29</v>
      </c>
      <c r="B60" s="2" t="str">
        <f ca="1">IF(C60="","",IF(E60=E59,B59,COUNT($E$3:E60)))</f>
        <v/>
      </c>
      <c r="C60" s="2" t="str">
        <f ca="1">IFERROR(OFFSET('Men Race Results'!A$6,MATCH(SMALL('Men Overall'!A$3:A$97,ROW()-ROW(C$3)+1),'Men Overall'!A$3:A$97,0)-1,0),"")</f>
        <v/>
      </c>
      <c r="D6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0" s="3" t="str">
        <f ca="1">IFERROR(OFFSET('Men Race Results'!D$6,MATCH(SMALL('Men Overall'!A$3:A$97,ROW()-ROW(C$3)+1),'Men Overall'!A$3:A$97,0)-1,0),"")</f>
        <v/>
      </c>
      <c r="G60" t="str">
        <f>IF(AND('Men Race Results'!$B63=40,  'Men Race Results'!$C63&lt;&gt;""),RANK('Men Race Results'!$D63,'Men Race Results'!$D$6:$D$100,0)+COUNTIF('Men Race Results'!$D$6:D63,'Men Race Results'!$D63)-1,"")</f>
        <v/>
      </c>
      <c r="H60" s="2" t="str">
        <f ca="1">IF(I60="","",IF(J60=J59,H59,COUNT($J$3:J60)))</f>
        <v/>
      </c>
      <c r="I60" s="3" t="str">
        <f ca="1">IFERROR(OFFSET('Men Race Results'!A$6,MATCH(SMALL('Men Overall'!G$3:G$97,ROW()-ROW(I$3)+1),'Men Overall'!G$3:G$97,0)-1,0),"")</f>
        <v/>
      </c>
      <c r="J60" s="3" t="str">
        <f ca="1">IFERROR(OFFSET('Men Race Results'!A$6,MATCH(SMALL('Men Overall'!G$3:G$97,ROW()-ROW(I$3)+1),'Men Overall'!G$3:G$97,0)-1,3),"")</f>
        <v/>
      </c>
      <c r="L60">
        <f>IF(AND('Men Race Results'!$B63=50,  'Men Race Results'!$C63&lt;&gt;""),RANK('Men Race Results'!$D63,'Men Race Results'!$D$6:$D$100,0)+COUNTIF('Men Race Results'!$D$6:D63,'Men Race Results'!$D63)-1,"")</f>
        <v>29</v>
      </c>
      <c r="M60" s="2" t="str">
        <f ca="1">IF(N60="","",IF(O60=O59,M59,COUNT($O$3:O60)))</f>
        <v/>
      </c>
      <c r="N60" s="3" t="str">
        <f ca="1">IFERROR(OFFSET('Men Race Results'!A$6,MATCH(SMALL('Men Overall'!L$3:L$97,ROW()-ROW(N$3)+1),'Men Overall'!L$3:L$97,0)-1,0),"")</f>
        <v/>
      </c>
      <c r="O60" s="3" t="str">
        <f ca="1">IFERROR(OFFSET('Men Race Results'!A$6,MATCH(SMALL('Men Overall'!L$3:L$97,ROW()-ROW(N$3)+1),'Men Overall'!L$3:L$97,0)-1,3),"")</f>
        <v/>
      </c>
      <c r="Q60" t="str">
        <f>IF(AND('Men Race Results'!$B63=60,  'Men Race Results'!$C63&lt;&gt;""),RANK('Men Race Results'!$D63,'Men Race Results'!$D$6:$D$100,0)+COUNTIF('Men Race Results'!$D$6:D63,'Men Race Results'!$D63)-1,"")</f>
        <v/>
      </c>
      <c r="R60" s="2" t="str">
        <f ca="1">IF(S60="","",IF(T60=T59,R59,COUNT($O$3:O60)))</f>
        <v/>
      </c>
      <c r="S60" s="3" t="str">
        <f ca="1">IFERROR(OFFSET('Men Race Results'!A$6,MATCH(SMALL('Men Overall'!Q$3:Q$97,ROW()-ROW(S$3)+1),'Men Overall'!Q$3:Q$97,0)-1,0),"")</f>
        <v/>
      </c>
      <c r="T60" s="3" t="str">
        <f ca="1">IFERROR(OFFSET('Men Race Results'!A$6,MATCH(SMALL('Men Overall'!Q$3:Q$97,ROW()-ROW(S$3)+1),'Men Overall'!Q$3:Q$97,0)-1,3),"")</f>
        <v/>
      </c>
      <c r="V60" t="str">
        <f>IF(AND('Men Race Results'!$B63=70,  'Men Race Results'!$C63&lt;&gt;""),RANK('Men Race Results'!$D63,'Men Race Results'!$D$6:$D$100,0)+COUNTIF('Men Race Results'!$D$6:D63,'Men Race Results'!$D63)-1,"")</f>
        <v/>
      </c>
      <c r="W60" s="2" t="str">
        <f ca="1">IF(X60="","",IF(Y60=Y59,W59,COUNT($Y$3:Y60)))</f>
        <v/>
      </c>
      <c r="X60" s="3" t="str">
        <f ca="1">IFERROR(OFFSET('Men Race Results'!A$6,MATCH(SMALL('Men Overall'!V$3:V$97,ROW()-ROW(X$3)+1),'Men Overall'!V$3:V$97,0)-1,0),"")</f>
        <v/>
      </c>
      <c r="Y60" s="3" t="str">
        <f ca="1">IFERROR(OFFSET('Men Race Results'!A$6,MATCH(SMALL('Men Overall'!V$3:V$97,ROW()-ROW(X$3)+1),'Men Overall'!V$3:V$97,0)-1,3),"")</f>
        <v/>
      </c>
    </row>
    <row r="61" spans="1:25">
      <c r="A61">
        <f>IF('Men Race Results'!A64="","",IFERROR(RANK('Men Race Results'!D64,'Men Race Results'!$D$6:$D$100,0)+COUNTIF('Men Race Results'!$D$6:D64,'Men Race Results'!D64)-1,""))</f>
        <v>36</v>
      </c>
      <c r="B61" s="2" t="str">
        <f ca="1">IF(C61="","",IF(E61=E60,B60,COUNT($E$3:E61)))</f>
        <v/>
      </c>
      <c r="C61" s="2" t="str">
        <f ca="1">IFERROR(OFFSET('Men Race Results'!A$6,MATCH(SMALL('Men Overall'!A$3:A$97,ROW()-ROW(C$3)+1),'Men Overall'!A$3:A$97,0)-1,0),"")</f>
        <v/>
      </c>
      <c r="D6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1" s="3" t="str">
        <f ca="1">IFERROR(OFFSET('Men Race Results'!D$6,MATCH(SMALL('Men Overall'!A$3:A$97,ROW()-ROW(C$3)+1),'Men Overall'!A$3:A$97,0)-1,0),"")</f>
        <v/>
      </c>
      <c r="G61" t="str">
        <f>IF(AND('Men Race Results'!$B64=40,  'Men Race Results'!$C64&lt;&gt;""),RANK('Men Race Results'!$D64,'Men Race Results'!$D$6:$D$100,0)+COUNTIF('Men Race Results'!$D$6:D64,'Men Race Results'!$D64)-1,"")</f>
        <v/>
      </c>
      <c r="H61" s="2" t="str">
        <f ca="1">IF(I61="","",IF(J61=J60,H60,COUNT($J$3:J61)))</f>
        <v/>
      </c>
      <c r="I61" s="3" t="str">
        <f ca="1">IFERROR(OFFSET('Men Race Results'!A$6,MATCH(SMALL('Men Overall'!G$3:G$97,ROW()-ROW(I$3)+1),'Men Overall'!G$3:G$97,0)-1,0),"")</f>
        <v/>
      </c>
      <c r="J61" s="3" t="str">
        <f ca="1">IFERROR(OFFSET('Men Race Results'!A$6,MATCH(SMALL('Men Overall'!G$3:G$97,ROW()-ROW(I$3)+1),'Men Overall'!G$3:G$97,0)-1,3),"")</f>
        <v/>
      </c>
      <c r="L61">
        <f>IF(AND('Men Race Results'!$B64=50,  'Men Race Results'!$C64&lt;&gt;""),RANK('Men Race Results'!$D64,'Men Race Results'!$D$6:$D$100,0)+COUNTIF('Men Race Results'!$D$6:D64,'Men Race Results'!$D64)-1,"")</f>
        <v>36</v>
      </c>
      <c r="M61" s="2" t="str">
        <f ca="1">IF(N61="","",IF(O61=O60,M60,COUNT($O$3:O61)))</f>
        <v/>
      </c>
      <c r="N61" s="3" t="str">
        <f ca="1">IFERROR(OFFSET('Men Race Results'!A$6,MATCH(SMALL('Men Overall'!L$3:L$97,ROW()-ROW(N$3)+1),'Men Overall'!L$3:L$97,0)-1,0),"")</f>
        <v/>
      </c>
      <c r="O61" s="3" t="str">
        <f ca="1">IFERROR(OFFSET('Men Race Results'!A$6,MATCH(SMALL('Men Overall'!L$3:L$97,ROW()-ROW(N$3)+1),'Men Overall'!L$3:L$97,0)-1,3),"")</f>
        <v/>
      </c>
      <c r="Q61" t="str">
        <f>IF(AND('Men Race Results'!$B64=60,  'Men Race Results'!$C64&lt;&gt;""),RANK('Men Race Results'!$D64,'Men Race Results'!$D$6:$D$100,0)+COUNTIF('Men Race Results'!$D$6:D64,'Men Race Results'!$D64)-1,"")</f>
        <v/>
      </c>
      <c r="R61" s="2" t="str">
        <f ca="1">IF(S61="","",IF(T61=T60,R60,COUNT($O$3:O61)))</f>
        <v/>
      </c>
      <c r="S61" s="3" t="str">
        <f ca="1">IFERROR(OFFSET('Men Race Results'!A$6,MATCH(SMALL('Men Overall'!Q$3:Q$97,ROW()-ROW(S$3)+1),'Men Overall'!Q$3:Q$97,0)-1,0),"")</f>
        <v/>
      </c>
      <c r="T61" s="3" t="str">
        <f ca="1">IFERROR(OFFSET('Men Race Results'!A$6,MATCH(SMALL('Men Overall'!Q$3:Q$97,ROW()-ROW(S$3)+1),'Men Overall'!Q$3:Q$97,0)-1,3),"")</f>
        <v/>
      </c>
      <c r="V61" t="str">
        <f>IF(AND('Men Race Results'!$B64=70,  'Men Race Results'!$C64&lt;&gt;""),RANK('Men Race Results'!$D64,'Men Race Results'!$D$6:$D$100,0)+COUNTIF('Men Race Results'!$D$6:D64,'Men Race Results'!$D64)-1,"")</f>
        <v/>
      </c>
      <c r="W61" s="2" t="str">
        <f ca="1">IF(X61="","",IF(Y61=Y60,W60,COUNT($Y$3:Y61)))</f>
        <v/>
      </c>
      <c r="X61" s="3" t="str">
        <f ca="1">IFERROR(OFFSET('Men Race Results'!A$6,MATCH(SMALL('Men Overall'!V$3:V$97,ROW()-ROW(X$3)+1),'Men Overall'!V$3:V$97,0)-1,0),"")</f>
        <v/>
      </c>
      <c r="Y61" s="3" t="str">
        <f ca="1">IFERROR(OFFSET('Men Race Results'!A$6,MATCH(SMALL('Men Overall'!V$3:V$97,ROW()-ROW(X$3)+1),'Men Overall'!V$3:V$97,0)-1,3),"")</f>
        <v/>
      </c>
    </row>
    <row r="62" spans="1:25">
      <c r="A62" t="str">
        <f>IF('Men Race Results'!A65="","",IFERROR(RANK('Men Race Results'!D65,'Men Race Results'!$D$6:$D$100,0)+COUNTIF('Men Race Results'!$D$6:D65,'Men Race Results'!D65)-1,""))</f>
        <v/>
      </c>
      <c r="B62" s="2" t="str">
        <f ca="1">IF(C62="","",IF(E62=E61,B61,COUNT($E$3:E62)))</f>
        <v/>
      </c>
      <c r="C62" s="2" t="str">
        <f ca="1">IFERROR(OFFSET('Men Race Results'!A$6,MATCH(SMALL('Men Overall'!A$3:A$97,ROW()-ROW(C$3)+1),'Men Overall'!A$3:A$97,0)-1,0),"")</f>
        <v/>
      </c>
      <c r="D6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2" s="3" t="str">
        <f ca="1">IFERROR(OFFSET('Men Race Results'!D$6,MATCH(SMALL('Men Overall'!A$3:A$97,ROW()-ROW(C$3)+1),'Men Overall'!A$3:A$97,0)-1,0),"")</f>
        <v/>
      </c>
      <c r="G62" t="str">
        <f>IF(AND('Men Race Results'!$B65=40,  'Men Race Results'!$C65&lt;&gt;""),RANK('Men Race Results'!$D65,'Men Race Results'!$D$6:$D$100,0)+COUNTIF('Men Race Results'!$D$6:D65,'Men Race Results'!$D65)-1,"")</f>
        <v/>
      </c>
      <c r="H62" s="2" t="str">
        <f ca="1">IF(I62="","",IF(J62=J61,H61,COUNT($J$3:J62)))</f>
        <v/>
      </c>
      <c r="I62" s="3" t="str">
        <f ca="1">IFERROR(OFFSET('Men Race Results'!A$6,MATCH(SMALL('Men Overall'!G$3:G$97,ROW()-ROW(I$3)+1),'Men Overall'!G$3:G$97,0)-1,0),"")</f>
        <v/>
      </c>
      <c r="J62" s="3" t="str">
        <f ca="1">IFERROR(OFFSET('Men Race Results'!A$6,MATCH(SMALL('Men Overall'!G$3:G$97,ROW()-ROW(I$3)+1),'Men Overall'!G$3:G$97,0)-1,3),"")</f>
        <v/>
      </c>
      <c r="L62" t="str">
        <f>IF(AND('Men Race Results'!$B65=50,  'Men Race Results'!$C65&lt;&gt;""),RANK('Men Race Results'!$D65,'Men Race Results'!$D$6:$D$100,0)+COUNTIF('Men Race Results'!$D$6:D65,'Men Race Results'!$D65)-1,"")</f>
        <v/>
      </c>
      <c r="M62" s="2" t="str">
        <f ca="1">IF(N62="","",IF(O62=O61,M61,COUNT($O$3:O62)))</f>
        <v/>
      </c>
      <c r="N62" s="3" t="str">
        <f ca="1">IFERROR(OFFSET('Men Race Results'!A$6,MATCH(SMALL('Men Overall'!L$3:L$97,ROW()-ROW(N$3)+1),'Men Overall'!L$3:L$97,0)-1,0),"")</f>
        <v/>
      </c>
      <c r="O62" s="3" t="str">
        <f ca="1">IFERROR(OFFSET('Men Race Results'!A$6,MATCH(SMALL('Men Overall'!L$3:L$97,ROW()-ROW(N$3)+1),'Men Overall'!L$3:L$97,0)-1,3),"")</f>
        <v/>
      </c>
      <c r="Q62" t="str">
        <f>IF(AND('Men Race Results'!$B65=60,  'Men Race Results'!$C65&lt;&gt;""),RANK('Men Race Results'!$D65,'Men Race Results'!$D$6:$D$100,0)+COUNTIF('Men Race Results'!$D$6:D65,'Men Race Results'!$D65)-1,"")</f>
        <v/>
      </c>
      <c r="R62" s="2" t="str">
        <f ca="1">IF(S62="","",IF(T62=T61,R61,COUNT($O$3:O62)))</f>
        <v/>
      </c>
      <c r="S62" s="3" t="str">
        <f ca="1">IFERROR(OFFSET('Men Race Results'!A$6,MATCH(SMALL('Men Overall'!Q$3:Q$97,ROW()-ROW(S$3)+1),'Men Overall'!Q$3:Q$97,0)-1,0),"")</f>
        <v/>
      </c>
      <c r="T62" s="3" t="str">
        <f ca="1">IFERROR(OFFSET('Men Race Results'!A$6,MATCH(SMALL('Men Overall'!Q$3:Q$97,ROW()-ROW(S$3)+1),'Men Overall'!Q$3:Q$97,0)-1,3),"")</f>
        <v/>
      </c>
      <c r="V62" t="str">
        <f>IF(AND('Men Race Results'!$B65=70,  'Men Race Results'!$C65&lt;&gt;""),RANK('Men Race Results'!$D65,'Men Race Results'!$D$6:$D$100,0)+COUNTIF('Men Race Results'!$D$6:D65,'Men Race Results'!$D65)-1,"")</f>
        <v/>
      </c>
      <c r="W62" s="2" t="str">
        <f ca="1">IF(X62="","",IF(Y62=Y61,W61,COUNT($Y$3:Y62)))</f>
        <v/>
      </c>
      <c r="X62" s="3" t="str">
        <f ca="1">IFERROR(OFFSET('Men Race Results'!A$6,MATCH(SMALL('Men Overall'!V$3:V$97,ROW()-ROW(X$3)+1),'Men Overall'!V$3:V$97,0)-1,0),"")</f>
        <v/>
      </c>
      <c r="Y62" s="3" t="str">
        <f ca="1">IFERROR(OFFSET('Men Race Results'!A$6,MATCH(SMALL('Men Overall'!V$3:V$97,ROW()-ROW(X$3)+1),'Men Overall'!V$3:V$97,0)-1,3),"")</f>
        <v/>
      </c>
    </row>
    <row r="63" spans="1:25">
      <c r="A63" t="str">
        <f>IF('Men Race Results'!A66="","",IFERROR(RANK('Men Race Results'!D66,'Men Race Results'!$D$6:$D$100,0)+COUNTIF('Men Race Results'!$D$6:D66,'Men Race Results'!D66)-1,""))</f>
        <v/>
      </c>
      <c r="B63" s="2" t="str">
        <f ca="1">IF(C63="","",IF(E63=E62,B62,COUNT($E$3:E63)))</f>
        <v/>
      </c>
      <c r="C63" s="2" t="str">
        <f ca="1">IFERROR(OFFSET('Men Race Results'!A$6,MATCH(SMALL('Men Overall'!A$3:A$97,ROW()-ROW(C$3)+1),'Men Overall'!A$3:A$97,0)-1,0),"")</f>
        <v/>
      </c>
      <c r="D6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3" s="3" t="str">
        <f ca="1">IFERROR(OFFSET('Men Race Results'!D$6,MATCH(SMALL('Men Overall'!A$3:A$97,ROW()-ROW(C$3)+1),'Men Overall'!A$3:A$97,0)-1,0),"")</f>
        <v/>
      </c>
      <c r="G63" t="str">
        <f>IF(AND('Men Race Results'!$B66=40,  'Men Race Results'!$C66&lt;&gt;""),RANK('Men Race Results'!$D66,'Men Race Results'!$D$6:$D$100,0)+COUNTIF('Men Race Results'!$D$6:D66,'Men Race Results'!$D66)-1,"")</f>
        <v/>
      </c>
      <c r="H63" s="2" t="str">
        <f ca="1">IF(I63="","",IF(J63=J62,H62,COUNT($J$3:J63)))</f>
        <v/>
      </c>
      <c r="I63" s="3" t="str">
        <f ca="1">IFERROR(OFFSET('Men Race Results'!A$6,MATCH(SMALL('Men Overall'!G$3:G$97,ROW()-ROW(I$3)+1),'Men Overall'!G$3:G$97,0)-1,0),"")</f>
        <v/>
      </c>
      <c r="J63" s="3" t="str">
        <f ca="1">IFERROR(OFFSET('Men Race Results'!A$6,MATCH(SMALL('Men Overall'!G$3:G$97,ROW()-ROW(I$3)+1),'Men Overall'!G$3:G$97,0)-1,3),"")</f>
        <v/>
      </c>
      <c r="L63" t="str">
        <f>IF(AND('Men Race Results'!$B66=50,  'Men Race Results'!$C66&lt;&gt;""),RANK('Men Race Results'!$D66,'Men Race Results'!$D$6:$D$100,0)+COUNTIF('Men Race Results'!$D$6:D66,'Men Race Results'!$D66)-1,"")</f>
        <v/>
      </c>
      <c r="M63" s="2" t="str">
        <f ca="1">IF(N63="","",IF(O63=O62,M62,COUNT($O$3:O63)))</f>
        <v/>
      </c>
      <c r="N63" s="3" t="str">
        <f ca="1">IFERROR(OFFSET('Men Race Results'!A$6,MATCH(SMALL('Men Overall'!L$3:L$97,ROW()-ROW(N$3)+1),'Men Overall'!L$3:L$97,0)-1,0),"")</f>
        <v/>
      </c>
      <c r="O63" s="3" t="str">
        <f ca="1">IFERROR(OFFSET('Men Race Results'!A$6,MATCH(SMALL('Men Overall'!L$3:L$97,ROW()-ROW(N$3)+1),'Men Overall'!L$3:L$97,0)-1,3),"")</f>
        <v/>
      </c>
      <c r="Q63" t="str">
        <f>IF(AND('Men Race Results'!$B66=60,  'Men Race Results'!$C66&lt;&gt;""),RANK('Men Race Results'!$D66,'Men Race Results'!$D$6:$D$100,0)+COUNTIF('Men Race Results'!$D$6:D66,'Men Race Results'!$D66)-1,"")</f>
        <v/>
      </c>
      <c r="R63" s="2" t="str">
        <f ca="1">IF(S63="","",IF(T63=T62,R62,COUNT($O$3:O63)))</f>
        <v/>
      </c>
      <c r="S63" s="3" t="str">
        <f ca="1">IFERROR(OFFSET('Men Race Results'!A$6,MATCH(SMALL('Men Overall'!Q$3:Q$97,ROW()-ROW(S$3)+1),'Men Overall'!Q$3:Q$97,0)-1,0),"")</f>
        <v/>
      </c>
      <c r="T63" s="3" t="str">
        <f ca="1">IFERROR(OFFSET('Men Race Results'!A$6,MATCH(SMALL('Men Overall'!Q$3:Q$97,ROW()-ROW(S$3)+1),'Men Overall'!Q$3:Q$97,0)-1,3),"")</f>
        <v/>
      </c>
      <c r="V63" t="str">
        <f>IF(AND('Men Race Results'!$B66=70,  'Men Race Results'!$C66&lt;&gt;""),RANK('Men Race Results'!$D66,'Men Race Results'!$D$6:$D$100,0)+COUNTIF('Men Race Results'!$D$6:D66,'Men Race Results'!$D66)-1,"")</f>
        <v/>
      </c>
      <c r="W63" s="2" t="str">
        <f ca="1">IF(X63="","",IF(Y63=Y62,W62,COUNT($Y$3:Y63)))</f>
        <v/>
      </c>
      <c r="X63" s="3" t="str">
        <f ca="1">IFERROR(OFFSET('Men Race Results'!A$6,MATCH(SMALL('Men Overall'!V$3:V$97,ROW()-ROW(X$3)+1),'Men Overall'!V$3:V$97,0)-1,0),"")</f>
        <v/>
      </c>
      <c r="Y63" s="3" t="str">
        <f ca="1">IFERROR(OFFSET('Men Race Results'!A$6,MATCH(SMALL('Men Overall'!V$3:V$97,ROW()-ROW(X$3)+1),'Men Overall'!V$3:V$97,0)-1,3),"")</f>
        <v/>
      </c>
    </row>
    <row r="64" spans="1:25">
      <c r="A64" t="str">
        <f>IF('Men Race Results'!A67="","",IFERROR(RANK('Men Race Results'!D67,'Men Race Results'!$D$6:$D$100,0)+COUNTIF('Men Race Results'!$D$6:D67,'Men Race Results'!D67)-1,""))</f>
        <v/>
      </c>
      <c r="B64" s="2" t="str">
        <f ca="1">IF(C64="","",IF(E64=E63,B63,COUNT($E$3:E64)))</f>
        <v/>
      </c>
      <c r="C64" s="2" t="str">
        <f ca="1">IFERROR(OFFSET('Men Race Results'!A$6,MATCH(SMALL('Men Overall'!A$3:A$97,ROW()-ROW(C$3)+1),'Men Overall'!A$3:A$97,0)-1,0),"")</f>
        <v/>
      </c>
      <c r="D6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4" s="3" t="str">
        <f ca="1">IFERROR(OFFSET('Men Race Results'!D$6,MATCH(SMALL('Men Overall'!A$3:A$97,ROW()-ROW(C$3)+1),'Men Overall'!A$3:A$97,0)-1,0),"")</f>
        <v/>
      </c>
      <c r="G64" t="str">
        <f>IF(AND('Men Race Results'!$B67=40,  'Men Race Results'!$C67&lt;&gt;""),RANK('Men Race Results'!$D67,'Men Race Results'!$D$6:$D$100,0)+COUNTIF('Men Race Results'!$D$6:D67,'Men Race Results'!$D67)-1,"")</f>
        <v/>
      </c>
      <c r="H64" s="2" t="str">
        <f ca="1">IF(I64="","",IF(J64=J63,H63,COUNT($J$3:J64)))</f>
        <v/>
      </c>
      <c r="I64" s="3" t="str">
        <f ca="1">IFERROR(OFFSET('Men Race Results'!A$6,MATCH(SMALL('Men Overall'!G$3:G$97,ROW()-ROW(I$3)+1),'Men Overall'!G$3:G$97,0)-1,0),"")</f>
        <v/>
      </c>
      <c r="J64" s="3" t="str">
        <f ca="1">IFERROR(OFFSET('Men Race Results'!A$6,MATCH(SMALL('Men Overall'!G$3:G$97,ROW()-ROW(I$3)+1),'Men Overall'!G$3:G$97,0)-1,3),"")</f>
        <v/>
      </c>
      <c r="L64" t="str">
        <f>IF(AND('Men Race Results'!$B67=50,  'Men Race Results'!$C67&lt;&gt;""),RANK('Men Race Results'!$D67,'Men Race Results'!$D$6:$D$100,0)+COUNTIF('Men Race Results'!$D$6:D67,'Men Race Results'!$D67)-1,"")</f>
        <v/>
      </c>
      <c r="M64" s="2" t="str">
        <f ca="1">IF(N64="","",IF(O64=O63,M63,COUNT($O$3:O64)))</f>
        <v/>
      </c>
      <c r="N64" s="3" t="str">
        <f ca="1">IFERROR(OFFSET('Men Race Results'!A$6,MATCH(SMALL('Men Overall'!L$3:L$97,ROW()-ROW(N$3)+1),'Men Overall'!L$3:L$97,0)-1,0),"")</f>
        <v/>
      </c>
      <c r="O64" s="3" t="str">
        <f ca="1">IFERROR(OFFSET('Men Race Results'!A$6,MATCH(SMALL('Men Overall'!L$3:L$97,ROW()-ROW(N$3)+1),'Men Overall'!L$3:L$97,0)-1,3),"")</f>
        <v/>
      </c>
      <c r="Q64" t="str">
        <f>IF(AND('Men Race Results'!$B67=60,  'Men Race Results'!$C67&lt;&gt;""),RANK('Men Race Results'!$D67,'Men Race Results'!$D$6:$D$100,0)+COUNTIF('Men Race Results'!$D$6:D67,'Men Race Results'!$D67)-1,"")</f>
        <v/>
      </c>
      <c r="R64" s="2" t="str">
        <f ca="1">IF(S64="","",IF(T64=T63,R63,COUNT($O$3:O64)))</f>
        <v/>
      </c>
      <c r="S64" s="3" t="str">
        <f ca="1">IFERROR(OFFSET('Men Race Results'!A$6,MATCH(SMALL('Men Overall'!Q$3:Q$97,ROW()-ROW(S$3)+1),'Men Overall'!Q$3:Q$97,0)-1,0),"")</f>
        <v/>
      </c>
      <c r="T64" s="3" t="str">
        <f ca="1">IFERROR(OFFSET('Men Race Results'!A$6,MATCH(SMALL('Men Overall'!Q$3:Q$97,ROW()-ROW(S$3)+1),'Men Overall'!Q$3:Q$97,0)-1,3),"")</f>
        <v/>
      </c>
      <c r="V64" t="str">
        <f>IF(AND('Men Race Results'!$B67=70,  'Men Race Results'!$C67&lt;&gt;""),RANK('Men Race Results'!$D67,'Men Race Results'!$D$6:$D$100,0)+COUNTIF('Men Race Results'!$D$6:D67,'Men Race Results'!$D67)-1,"")</f>
        <v/>
      </c>
      <c r="W64" s="2" t="str">
        <f ca="1">IF(X64="","",IF(Y64=Y63,W63,COUNT($Y$3:Y64)))</f>
        <v/>
      </c>
      <c r="X64" s="3" t="str">
        <f ca="1">IFERROR(OFFSET('Men Race Results'!A$6,MATCH(SMALL('Men Overall'!V$3:V$97,ROW()-ROW(X$3)+1),'Men Overall'!V$3:V$97,0)-1,0),"")</f>
        <v/>
      </c>
      <c r="Y64" s="3" t="str">
        <f ca="1">IFERROR(OFFSET('Men Race Results'!A$6,MATCH(SMALL('Men Overall'!V$3:V$97,ROW()-ROW(X$3)+1),'Men Overall'!V$3:V$97,0)-1,3),"")</f>
        <v/>
      </c>
    </row>
    <row r="65" spans="1:25">
      <c r="A65" t="str">
        <f>IF('Men Race Results'!A68="","",IFERROR(RANK('Men Race Results'!D68,'Men Race Results'!$D$6:$D$100,0)+COUNTIF('Men Race Results'!$D$6:D68,'Men Race Results'!D68)-1,""))</f>
        <v/>
      </c>
      <c r="B65" s="2" t="str">
        <f ca="1">IF(C65="","",IF(E65=E64,B64,COUNT($E$3:E65)))</f>
        <v/>
      </c>
      <c r="C65" s="2" t="str">
        <f ca="1">IFERROR(OFFSET('Men Race Results'!A$6,MATCH(SMALL('Men Overall'!A$3:A$97,ROW()-ROW(C$3)+1),'Men Overall'!A$3:A$97,0)-1,0),"")</f>
        <v/>
      </c>
      <c r="D6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5" s="3" t="str">
        <f ca="1">IFERROR(OFFSET('Men Race Results'!D$6,MATCH(SMALL('Men Overall'!A$3:A$97,ROW()-ROW(C$3)+1),'Men Overall'!A$3:A$97,0)-1,0),"")</f>
        <v/>
      </c>
      <c r="G65" t="str">
        <f>IF(AND('Men Race Results'!$B68=40,  'Men Race Results'!$C68&lt;&gt;""),RANK('Men Race Results'!$D68,'Men Race Results'!$D$6:$D$100,0)+COUNTIF('Men Race Results'!$D$6:D68,'Men Race Results'!$D68)-1,"")</f>
        <v/>
      </c>
      <c r="H65" s="2" t="str">
        <f ca="1">IF(I65="","",IF(J65=J64,H64,COUNT($J$3:J65)))</f>
        <v/>
      </c>
      <c r="I65" s="3" t="str">
        <f ca="1">IFERROR(OFFSET('Men Race Results'!A$6,MATCH(SMALL('Men Overall'!G$3:G$97,ROW()-ROW(I$3)+1),'Men Overall'!G$3:G$97,0)-1,0),"")</f>
        <v/>
      </c>
      <c r="J65" s="3" t="str">
        <f ca="1">IFERROR(OFFSET('Men Race Results'!A$6,MATCH(SMALL('Men Overall'!G$3:G$97,ROW()-ROW(I$3)+1),'Men Overall'!G$3:G$97,0)-1,3),"")</f>
        <v/>
      </c>
      <c r="L65" t="str">
        <f>IF(AND('Men Race Results'!$B68=50,  'Men Race Results'!$C68&lt;&gt;""),RANK('Men Race Results'!$D68,'Men Race Results'!$D$6:$D$100,0)+COUNTIF('Men Race Results'!$D$6:D68,'Men Race Results'!$D68)-1,"")</f>
        <v/>
      </c>
      <c r="M65" s="2" t="str">
        <f ca="1">IF(N65="","",IF(O65=O64,M64,COUNT($O$3:O65)))</f>
        <v/>
      </c>
      <c r="N65" s="3" t="str">
        <f ca="1">IFERROR(OFFSET('Men Race Results'!A$6,MATCH(SMALL('Men Overall'!L$3:L$97,ROW()-ROW(N$3)+1),'Men Overall'!L$3:L$97,0)-1,0),"")</f>
        <v/>
      </c>
      <c r="O65" s="3" t="str">
        <f ca="1">IFERROR(OFFSET('Men Race Results'!A$6,MATCH(SMALL('Men Overall'!L$3:L$97,ROW()-ROW(N$3)+1),'Men Overall'!L$3:L$97,0)-1,3),"")</f>
        <v/>
      </c>
      <c r="Q65" t="str">
        <f>IF(AND('Men Race Results'!$B68=60,  'Men Race Results'!$C68&lt;&gt;""),RANK('Men Race Results'!$D68,'Men Race Results'!$D$6:$D$100,0)+COUNTIF('Men Race Results'!$D$6:D68,'Men Race Results'!$D68)-1,"")</f>
        <v/>
      </c>
      <c r="R65" s="2" t="str">
        <f ca="1">IF(S65="","",IF(T65=T64,R64,COUNT($O$3:O65)))</f>
        <v/>
      </c>
      <c r="S65" s="3" t="str">
        <f ca="1">IFERROR(OFFSET('Men Race Results'!A$6,MATCH(SMALL('Men Overall'!Q$3:Q$97,ROW()-ROW(S$3)+1),'Men Overall'!Q$3:Q$97,0)-1,0),"")</f>
        <v/>
      </c>
      <c r="T65" s="3" t="str">
        <f ca="1">IFERROR(OFFSET('Men Race Results'!A$6,MATCH(SMALL('Men Overall'!Q$3:Q$97,ROW()-ROW(S$3)+1),'Men Overall'!Q$3:Q$97,0)-1,3),"")</f>
        <v/>
      </c>
      <c r="V65" t="str">
        <f>IF(AND('Men Race Results'!$B68=70,  'Men Race Results'!$C68&lt;&gt;""),RANK('Men Race Results'!$D68,'Men Race Results'!$D$6:$D$100,0)+COUNTIF('Men Race Results'!$D$6:D68,'Men Race Results'!$D68)-1,"")</f>
        <v/>
      </c>
      <c r="W65" s="2" t="str">
        <f ca="1">IF(X65="","",IF(Y65=Y64,W64,COUNT($Y$3:Y65)))</f>
        <v/>
      </c>
      <c r="X65" s="3" t="str">
        <f ca="1">IFERROR(OFFSET('Men Race Results'!A$6,MATCH(SMALL('Men Overall'!V$3:V$97,ROW()-ROW(X$3)+1),'Men Overall'!V$3:V$97,0)-1,0),"")</f>
        <v/>
      </c>
      <c r="Y65" s="3" t="str">
        <f ca="1">IFERROR(OFFSET('Men Race Results'!A$6,MATCH(SMALL('Men Overall'!V$3:V$97,ROW()-ROW(X$3)+1),'Men Overall'!V$3:V$97,0)-1,3),"")</f>
        <v/>
      </c>
    </row>
    <row r="66" spans="1:25">
      <c r="A66" t="str">
        <f>IF('Men Race Results'!A69="","",IFERROR(RANK('Men Race Results'!D69,'Men Race Results'!$D$6:$D$100,0)+COUNTIF('Men Race Results'!$D$6:D69,'Men Race Results'!D69)-1,""))</f>
        <v/>
      </c>
      <c r="B66" s="2" t="str">
        <f ca="1">IF(C66="","",IF(E66=E65,B65,COUNT($E$3:E66)))</f>
        <v/>
      </c>
      <c r="C66" s="2" t="str">
        <f ca="1">IFERROR(OFFSET('Men Race Results'!A$6,MATCH(SMALL('Men Overall'!A$3:A$97,ROW()-ROW(C$3)+1),'Men Overall'!A$3:A$97,0)-1,0),"")</f>
        <v/>
      </c>
      <c r="D6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6" s="3" t="str">
        <f ca="1">IFERROR(OFFSET('Men Race Results'!D$6,MATCH(SMALL('Men Overall'!A$3:A$97,ROW()-ROW(C$3)+1),'Men Overall'!A$3:A$97,0)-1,0),"")</f>
        <v/>
      </c>
      <c r="G66" t="str">
        <f>IF(AND('Men Race Results'!$B69=40,  'Men Race Results'!$C69&lt;&gt;""),RANK('Men Race Results'!$D69,'Men Race Results'!$D$6:$D$100,0)+COUNTIF('Men Race Results'!$D$6:D69,'Men Race Results'!$D69)-1,"")</f>
        <v/>
      </c>
      <c r="H66" s="2" t="str">
        <f ca="1">IF(I66="","",IF(J66=J65,H65,COUNT($J$3:J66)))</f>
        <v/>
      </c>
      <c r="I66" s="3" t="str">
        <f ca="1">IFERROR(OFFSET('Men Race Results'!A$6,MATCH(SMALL('Men Overall'!G$3:G$97,ROW()-ROW(I$3)+1),'Men Overall'!G$3:G$97,0)-1,0),"")</f>
        <v/>
      </c>
      <c r="J66" s="3" t="str">
        <f ca="1">IFERROR(OFFSET('Men Race Results'!A$6,MATCH(SMALL('Men Overall'!G$3:G$97,ROW()-ROW(I$3)+1),'Men Overall'!G$3:G$97,0)-1,3),"")</f>
        <v/>
      </c>
      <c r="L66" t="str">
        <f>IF(AND('Men Race Results'!$B69=50,  'Men Race Results'!$C69&lt;&gt;""),RANK('Men Race Results'!$D69,'Men Race Results'!$D$6:$D$100,0)+COUNTIF('Men Race Results'!$D$6:D69,'Men Race Results'!$D69)-1,"")</f>
        <v/>
      </c>
      <c r="M66" s="2" t="str">
        <f ca="1">IF(N66="","",IF(O66=O65,M65,COUNT($O$3:O66)))</f>
        <v/>
      </c>
      <c r="N66" s="3" t="str">
        <f ca="1">IFERROR(OFFSET('Men Race Results'!A$6,MATCH(SMALL('Men Overall'!L$3:L$97,ROW()-ROW(N$3)+1),'Men Overall'!L$3:L$97,0)-1,0),"")</f>
        <v/>
      </c>
      <c r="O66" s="3" t="str">
        <f ca="1">IFERROR(OFFSET('Men Race Results'!A$6,MATCH(SMALL('Men Overall'!L$3:L$97,ROW()-ROW(N$3)+1),'Men Overall'!L$3:L$97,0)-1,3),"")</f>
        <v/>
      </c>
      <c r="Q66" t="str">
        <f>IF(AND('Men Race Results'!$B69=60,  'Men Race Results'!$C69&lt;&gt;""),RANK('Men Race Results'!$D69,'Men Race Results'!$D$6:$D$100,0)+COUNTIF('Men Race Results'!$D$6:D69,'Men Race Results'!$D69)-1,"")</f>
        <v/>
      </c>
      <c r="R66" s="2" t="str">
        <f ca="1">IF(S66="","",IF(T66=T65,R65,COUNT($O$3:O66)))</f>
        <v/>
      </c>
      <c r="S66" s="3" t="str">
        <f ca="1">IFERROR(OFFSET('Men Race Results'!A$6,MATCH(SMALL('Men Overall'!Q$3:Q$97,ROW()-ROW(S$3)+1),'Men Overall'!Q$3:Q$97,0)-1,0),"")</f>
        <v/>
      </c>
      <c r="T66" s="3" t="str">
        <f ca="1">IFERROR(OFFSET('Men Race Results'!A$6,MATCH(SMALL('Men Overall'!Q$3:Q$97,ROW()-ROW(S$3)+1),'Men Overall'!Q$3:Q$97,0)-1,3),"")</f>
        <v/>
      </c>
      <c r="V66" t="str">
        <f>IF(AND('Men Race Results'!$B69=70,  'Men Race Results'!$C69&lt;&gt;""),RANK('Men Race Results'!$D69,'Men Race Results'!$D$6:$D$100,0)+COUNTIF('Men Race Results'!$D$6:D69,'Men Race Results'!$D69)-1,"")</f>
        <v/>
      </c>
      <c r="W66" s="2" t="str">
        <f ca="1">IF(X66="","",IF(Y66=Y65,W65,COUNT($Y$3:Y66)))</f>
        <v/>
      </c>
      <c r="X66" s="3" t="str">
        <f ca="1">IFERROR(OFFSET('Men Race Results'!A$6,MATCH(SMALL('Men Overall'!V$3:V$97,ROW()-ROW(X$3)+1),'Men Overall'!V$3:V$97,0)-1,0),"")</f>
        <v/>
      </c>
      <c r="Y66" s="3" t="str">
        <f ca="1">IFERROR(OFFSET('Men Race Results'!A$6,MATCH(SMALL('Men Overall'!V$3:V$97,ROW()-ROW(X$3)+1),'Men Overall'!V$3:V$97,0)-1,3),"")</f>
        <v/>
      </c>
    </row>
    <row r="67" spans="1:25">
      <c r="A67" t="str">
        <f>IF('Men Race Results'!A70="","",IFERROR(RANK('Men Race Results'!D70,'Men Race Results'!$D$6:$D$100,0)+COUNTIF('Men Race Results'!$D$6:D70,'Men Race Results'!D70)-1,""))</f>
        <v/>
      </c>
      <c r="B67" s="2" t="str">
        <f ca="1">IF(C67="","",IF(E67=E66,B66,COUNT($E$3:E67)))</f>
        <v/>
      </c>
      <c r="C67" s="2" t="str">
        <f ca="1">IFERROR(OFFSET('Men Race Results'!A$6,MATCH(SMALL('Men Overall'!A$3:A$97,ROW()-ROW(C$3)+1),'Men Overall'!A$3:A$97,0)-1,0),"")</f>
        <v/>
      </c>
      <c r="D6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7" s="3" t="str">
        <f ca="1">IFERROR(OFFSET('Men Race Results'!D$6,MATCH(SMALL('Men Overall'!A$3:A$97,ROW()-ROW(C$3)+1),'Men Overall'!A$3:A$97,0)-1,0),"")</f>
        <v/>
      </c>
      <c r="G67" t="str">
        <f>IF(AND('Men Race Results'!$B70=40,  'Men Race Results'!$C70&lt;&gt;""),RANK('Men Race Results'!$D70,'Men Race Results'!$D$6:$D$100,0)+COUNTIF('Men Race Results'!$D$6:D70,'Men Race Results'!$D70)-1,"")</f>
        <v/>
      </c>
      <c r="H67" s="2" t="str">
        <f ca="1">IF(I67="","",IF(J67=J66,H66,COUNT($J$3:J67)))</f>
        <v/>
      </c>
      <c r="I67" s="3" t="str">
        <f ca="1">IFERROR(OFFSET('Men Race Results'!A$6,MATCH(SMALL('Men Overall'!G$3:G$97,ROW()-ROW(I$3)+1),'Men Overall'!G$3:G$97,0)-1,0),"")</f>
        <v/>
      </c>
      <c r="J67" s="3" t="str">
        <f ca="1">IFERROR(OFFSET('Men Race Results'!A$6,MATCH(SMALL('Men Overall'!G$3:G$97,ROW()-ROW(I$3)+1),'Men Overall'!G$3:G$97,0)-1,3),"")</f>
        <v/>
      </c>
      <c r="L67" t="str">
        <f>IF(AND('Men Race Results'!$B70=50,  'Men Race Results'!$C70&lt;&gt;""),RANK('Men Race Results'!$D70,'Men Race Results'!$D$6:$D$100,0)+COUNTIF('Men Race Results'!$D$6:D70,'Men Race Results'!$D70)-1,"")</f>
        <v/>
      </c>
      <c r="M67" s="2" t="str">
        <f ca="1">IF(N67="","",IF(O67=O66,M66,COUNT($O$3:O67)))</f>
        <v/>
      </c>
      <c r="N67" s="3" t="str">
        <f ca="1">IFERROR(OFFSET('Men Race Results'!A$6,MATCH(SMALL('Men Overall'!L$3:L$97,ROW()-ROW(N$3)+1),'Men Overall'!L$3:L$97,0)-1,0),"")</f>
        <v/>
      </c>
      <c r="O67" s="3" t="str">
        <f ca="1">IFERROR(OFFSET('Men Race Results'!A$6,MATCH(SMALL('Men Overall'!L$3:L$97,ROW()-ROW(N$3)+1),'Men Overall'!L$3:L$97,0)-1,3),"")</f>
        <v/>
      </c>
      <c r="Q67" t="str">
        <f>IF(AND('Men Race Results'!$B70=60,  'Men Race Results'!$C70&lt;&gt;""),RANK('Men Race Results'!$D70,'Men Race Results'!$D$6:$D$100,0)+COUNTIF('Men Race Results'!$D$6:D70,'Men Race Results'!$D70)-1,"")</f>
        <v/>
      </c>
      <c r="R67" s="2" t="str">
        <f ca="1">IF(S67="","",IF(T67=T66,R66,COUNT($O$3:O67)))</f>
        <v/>
      </c>
      <c r="S67" s="3" t="str">
        <f ca="1">IFERROR(OFFSET('Men Race Results'!A$6,MATCH(SMALL('Men Overall'!Q$3:Q$97,ROW()-ROW(S$3)+1),'Men Overall'!Q$3:Q$97,0)-1,0),"")</f>
        <v/>
      </c>
      <c r="T67" s="3" t="str">
        <f ca="1">IFERROR(OFFSET('Men Race Results'!A$6,MATCH(SMALL('Men Overall'!Q$3:Q$97,ROW()-ROW(S$3)+1),'Men Overall'!Q$3:Q$97,0)-1,3),"")</f>
        <v/>
      </c>
      <c r="V67" t="str">
        <f>IF(AND('Men Race Results'!$B70=70,  'Men Race Results'!$C70&lt;&gt;""),RANK('Men Race Results'!$D70,'Men Race Results'!$D$6:$D$100,0)+COUNTIF('Men Race Results'!$D$6:D70,'Men Race Results'!$D70)-1,"")</f>
        <v/>
      </c>
      <c r="W67" s="2" t="str">
        <f ca="1">IF(X67="","",IF(Y67=Y66,W66,COUNT($Y$3:Y67)))</f>
        <v/>
      </c>
      <c r="X67" s="3" t="str">
        <f ca="1">IFERROR(OFFSET('Men Race Results'!A$6,MATCH(SMALL('Men Overall'!V$3:V$97,ROW()-ROW(X$3)+1),'Men Overall'!V$3:V$97,0)-1,0),"")</f>
        <v/>
      </c>
      <c r="Y67" s="3" t="str">
        <f ca="1">IFERROR(OFFSET('Men Race Results'!A$6,MATCH(SMALL('Men Overall'!V$3:V$97,ROW()-ROW(X$3)+1),'Men Overall'!V$3:V$97,0)-1,3),"")</f>
        <v/>
      </c>
    </row>
    <row r="68" spans="1:25">
      <c r="A68">
        <f>IF('Men Race Results'!A71="","",IFERROR(RANK('Men Race Results'!D71,'Men Race Results'!$D$6:$D$100,0)+COUNTIF('Men Race Results'!$D$6:D71,'Men Race Results'!D71)-1,""))</f>
        <v>8</v>
      </c>
      <c r="B68" s="2" t="str">
        <f ca="1">IF(C68="","",IF(E68=E67,B67,COUNT($E$3:E68)))</f>
        <v/>
      </c>
      <c r="C68" s="2" t="str">
        <f ca="1">IFERROR(OFFSET('Men Race Results'!A$6,MATCH(SMALL('Men Overall'!A$3:A$97,ROW()-ROW(C$3)+1),'Men Overall'!A$3:A$97,0)-1,0),"")</f>
        <v/>
      </c>
      <c r="D6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8" s="3" t="str">
        <f ca="1">IFERROR(OFFSET('Men Race Results'!D$6,MATCH(SMALL('Men Overall'!A$3:A$97,ROW()-ROW(C$3)+1),'Men Overall'!A$3:A$97,0)-1,0),"")</f>
        <v/>
      </c>
      <c r="G68" t="str">
        <f>IF(AND('Men Race Results'!$B71=40,  'Men Race Results'!$C71&lt;&gt;""),RANK('Men Race Results'!$D71,'Men Race Results'!$D$6:$D$100,0)+COUNTIF('Men Race Results'!$D$6:D71,'Men Race Results'!$D71)-1,"")</f>
        <v/>
      </c>
      <c r="H68" s="2" t="str">
        <f ca="1">IF(I68="","",IF(J68=J67,H67,COUNT($J$3:J68)))</f>
        <v/>
      </c>
      <c r="I68" s="3" t="str">
        <f ca="1">IFERROR(OFFSET('Men Race Results'!A$6,MATCH(SMALL('Men Overall'!G$3:G$97,ROW()-ROW(I$3)+1),'Men Overall'!G$3:G$97,0)-1,0),"")</f>
        <v/>
      </c>
      <c r="J68" s="3" t="str">
        <f ca="1">IFERROR(OFFSET('Men Race Results'!A$6,MATCH(SMALL('Men Overall'!G$3:G$97,ROW()-ROW(I$3)+1),'Men Overall'!G$3:G$97,0)-1,3),"")</f>
        <v/>
      </c>
      <c r="L68" t="str">
        <f>IF(AND('Men Race Results'!$B71=50,  'Men Race Results'!$C71&lt;&gt;""),RANK('Men Race Results'!$D71,'Men Race Results'!$D$6:$D$100,0)+COUNTIF('Men Race Results'!$D$6:D71,'Men Race Results'!$D71)-1,"")</f>
        <v/>
      </c>
      <c r="M68" s="2" t="str">
        <f ca="1">IF(N68="","",IF(O68=O67,M67,COUNT($O$3:O68)))</f>
        <v/>
      </c>
      <c r="N68" s="3" t="str">
        <f ca="1">IFERROR(OFFSET('Men Race Results'!A$6,MATCH(SMALL('Men Overall'!L$3:L$97,ROW()-ROW(N$3)+1),'Men Overall'!L$3:L$97,0)-1,0),"")</f>
        <v/>
      </c>
      <c r="O68" s="3" t="str">
        <f ca="1">IFERROR(OFFSET('Men Race Results'!A$6,MATCH(SMALL('Men Overall'!L$3:L$97,ROW()-ROW(N$3)+1),'Men Overall'!L$3:L$97,0)-1,3),"")</f>
        <v/>
      </c>
      <c r="Q68" t="str">
        <f>IF(AND('Men Race Results'!$B71=60,  'Men Race Results'!$C71&lt;&gt;""),RANK('Men Race Results'!$D71,'Men Race Results'!$D$6:$D$100,0)+COUNTIF('Men Race Results'!$D$6:D71,'Men Race Results'!$D71)-1,"")</f>
        <v/>
      </c>
      <c r="R68" s="2" t="str">
        <f ca="1">IF(S68="","",IF(T68=T67,R67,COUNT($O$3:O68)))</f>
        <v/>
      </c>
      <c r="S68" s="3" t="str">
        <f ca="1">IFERROR(OFFSET('Men Race Results'!A$6,MATCH(SMALL('Men Overall'!Q$3:Q$97,ROW()-ROW(S$3)+1),'Men Overall'!Q$3:Q$97,0)-1,0),"")</f>
        <v/>
      </c>
      <c r="T68" s="3" t="str">
        <f ca="1">IFERROR(OFFSET('Men Race Results'!A$6,MATCH(SMALL('Men Overall'!Q$3:Q$97,ROW()-ROW(S$3)+1),'Men Overall'!Q$3:Q$97,0)-1,3),"")</f>
        <v/>
      </c>
      <c r="V68" t="str">
        <f>IF(AND('Men Race Results'!$B71=70,  'Men Race Results'!$C71&lt;&gt;""),RANK('Men Race Results'!$D71,'Men Race Results'!$D$6:$D$100,0)+COUNTIF('Men Race Results'!$D$6:D71,'Men Race Results'!$D71)-1,"")</f>
        <v/>
      </c>
      <c r="W68" s="2" t="str">
        <f ca="1">IF(X68="","",IF(Y68=Y67,W67,COUNT($Y$3:Y68)))</f>
        <v/>
      </c>
      <c r="X68" s="3" t="str">
        <f ca="1">IFERROR(OFFSET('Men Race Results'!A$6,MATCH(SMALL('Men Overall'!V$3:V$97,ROW()-ROW(X$3)+1),'Men Overall'!V$3:V$97,0)-1,0),"")</f>
        <v/>
      </c>
      <c r="Y68" s="3" t="str">
        <f ca="1">IFERROR(OFFSET('Men Race Results'!A$6,MATCH(SMALL('Men Overall'!V$3:V$97,ROW()-ROW(X$3)+1),'Men Overall'!V$3:V$97,0)-1,3),"")</f>
        <v/>
      </c>
    </row>
    <row r="69" spans="1:25">
      <c r="A69" t="str">
        <f>IF('Men Race Results'!A72="","",IFERROR(RANK('Men Race Results'!D72,'Men Race Results'!$D$6:$D$100,0)+COUNTIF('Men Race Results'!$D$6:D72,'Men Race Results'!D72)-1,""))</f>
        <v/>
      </c>
      <c r="B69" s="2" t="str">
        <f ca="1">IF(C69="","",IF(E69=E68,B68,COUNT($E$3:E69)))</f>
        <v/>
      </c>
      <c r="C69" s="2" t="str">
        <f ca="1">IFERROR(OFFSET('Men Race Results'!A$6,MATCH(SMALL('Men Overall'!A$3:A$97,ROW()-ROW(C$3)+1),'Men Overall'!A$3:A$97,0)-1,0),"")</f>
        <v/>
      </c>
      <c r="D6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69" s="3" t="str">
        <f ca="1">IFERROR(OFFSET('Men Race Results'!D$6,MATCH(SMALL('Men Overall'!A$3:A$97,ROW()-ROW(C$3)+1),'Men Overall'!A$3:A$97,0)-1,0),"")</f>
        <v/>
      </c>
      <c r="G69" t="str">
        <f>IF(AND('Men Race Results'!$B72=40,  'Men Race Results'!$C72&lt;&gt;""),RANK('Men Race Results'!$D72,'Men Race Results'!$D$6:$D$100,0)+COUNTIF('Men Race Results'!$D$6:D72,'Men Race Results'!$D72)-1,"")</f>
        <v/>
      </c>
      <c r="H69" s="2" t="str">
        <f ca="1">IF(I69="","",IF(J69=J68,H68,COUNT($J$3:J69)))</f>
        <v/>
      </c>
      <c r="I69" s="3" t="str">
        <f ca="1">IFERROR(OFFSET('Men Race Results'!A$6,MATCH(SMALL('Men Overall'!G$3:G$97,ROW()-ROW(I$3)+1),'Men Overall'!G$3:G$97,0)-1,0),"")</f>
        <v/>
      </c>
      <c r="J69" s="3" t="str">
        <f ca="1">IFERROR(OFFSET('Men Race Results'!A$6,MATCH(SMALL('Men Overall'!G$3:G$97,ROW()-ROW(I$3)+1),'Men Overall'!G$3:G$97,0)-1,3),"")</f>
        <v/>
      </c>
      <c r="L69" t="str">
        <f>IF(AND('Men Race Results'!$B72=50,  'Men Race Results'!$C72&lt;&gt;""),RANK('Men Race Results'!$D72,'Men Race Results'!$D$6:$D$100,0)+COUNTIF('Men Race Results'!$D$6:D72,'Men Race Results'!$D72)-1,"")</f>
        <v/>
      </c>
      <c r="M69" s="2" t="str">
        <f ca="1">IF(N69="","",IF(O69=O68,M68,COUNT($O$3:O69)))</f>
        <v/>
      </c>
      <c r="N69" s="3" t="str">
        <f ca="1">IFERROR(OFFSET('Men Race Results'!A$6,MATCH(SMALL('Men Overall'!L$3:L$97,ROW()-ROW(N$3)+1),'Men Overall'!L$3:L$97,0)-1,0),"")</f>
        <v/>
      </c>
      <c r="O69" s="3" t="str">
        <f ca="1">IFERROR(OFFSET('Men Race Results'!A$6,MATCH(SMALL('Men Overall'!L$3:L$97,ROW()-ROW(N$3)+1),'Men Overall'!L$3:L$97,0)-1,3),"")</f>
        <v/>
      </c>
      <c r="Q69" t="str">
        <f>IF(AND('Men Race Results'!$B72=60,  'Men Race Results'!$C72&lt;&gt;""),RANK('Men Race Results'!$D72,'Men Race Results'!$D$6:$D$100,0)+COUNTIF('Men Race Results'!$D$6:D72,'Men Race Results'!$D72)-1,"")</f>
        <v/>
      </c>
      <c r="R69" s="2" t="str">
        <f ca="1">IF(S69="","",IF(T69=T68,R68,COUNT($O$3:O69)))</f>
        <v/>
      </c>
      <c r="S69" s="3" t="str">
        <f ca="1">IFERROR(OFFSET('Men Race Results'!A$6,MATCH(SMALL('Men Overall'!Q$3:Q$97,ROW()-ROW(S$3)+1),'Men Overall'!Q$3:Q$97,0)-1,0),"")</f>
        <v/>
      </c>
      <c r="T69" s="3" t="str">
        <f ca="1">IFERROR(OFFSET('Men Race Results'!A$6,MATCH(SMALL('Men Overall'!Q$3:Q$97,ROW()-ROW(S$3)+1),'Men Overall'!Q$3:Q$97,0)-1,3),"")</f>
        <v/>
      </c>
      <c r="V69" t="str">
        <f>IF(AND('Men Race Results'!$B72=70,  'Men Race Results'!$C72&lt;&gt;""),RANK('Men Race Results'!$D72,'Men Race Results'!$D$6:$D$100,0)+COUNTIF('Men Race Results'!$D$6:D72,'Men Race Results'!$D72)-1,"")</f>
        <v/>
      </c>
      <c r="W69" s="2" t="str">
        <f ca="1">IF(X69="","",IF(Y69=Y68,W68,COUNT($Y$3:Y69)))</f>
        <v/>
      </c>
      <c r="X69" s="3" t="str">
        <f ca="1">IFERROR(OFFSET('Men Race Results'!A$6,MATCH(SMALL('Men Overall'!V$3:V$97,ROW()-ROW(X$3)+1),'Men Overall'!V$3:V$97,0)-1,0),"")</f>
        <v/>
      </c>
      <c r="Y69" s="3" t="str">
        <f ca="1">IFERROR(OFFSET('Men Race Results'!A$6,MATCH(SMALL('Men Overall'!V$3:V$97,ROW()-ROW(X$3)+1),'Men Overall'!V$3:V$97,0)-1,3),"")</f>
        <v/>
      </c>
    </row>
    <row r="70" spans="1:25">
      <c r="A70" t="str">
        <f>IF('Men Race Results'!A73="","",IFERROR(RANK('Men Race Results'!D73,'Men Race Results'!$D$6:$D$100,0)+COUNTIF('Men Race Results'!$D$6:D73,'Men Race Results'!D73)-1,""))</f>
        <v/>
      </c>
      <c r="B70" s="2" t="str">
        <f ca="1">IF(C70="","",IF(E70=E69,B69,COUNT($E$3:E70)))</f>
        <v/>
      </c>
      <c r="C70" s="2" t="str">
        <f ca="1">IFERROR(OFFSET('Men Race Results'!A$6,MATCH(SMALL('Men Overall'!A$3:A$97,ROW()-ROW(C$3)+1),'Men Overall'!A$3:A$97,0)-1,0),"")</f>
        <v/>
      </c>
      <c r="D7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0" s="3" t="str">
        <f ca="1">IFERROR(OFFSET('Men Race Results'!D$6,MATCH(SMALL('Men Overall'!A$3:A$97,ROW()-ROW(C$3)+1),'Men Overall'!A$3:A$97,0)-1,0),"")</f>
        <v/>
      </c>
      <c r="G70" t="str">
        <f>IF(AND('Men Race Results'!$B73=40,  'Men Race Results'!$C73&lt;&gt;""),RANK('Men Race Results'!$D73,'Men Race Results'!$D$6:$D$100,0)+COUNTIF('Men Race Results'!$D$6:D73,'Men Race Results'!$D73)-1,"")</f>
        <v/>
      </c>
      <c r="H70" s="2" t="str">
        <f ca="1">IF(I70="","",IF(J70=J69,H69,COUNT($J$3:J70)))</f>
        <v/>
      </c>
      <c r="I70" s="3" t="str">
        <f ca="1">IFERROR(OFFSET('Men Race Results'!A$6,MATCH(SMALL('Men Overall'!G$3:G$97,ROW()-ROW(I$3)+1),'Men Overall'!G$3:G$97,0)-1,0),"")</f>
        <v/>
      </c>
      <c r="J70" s="3" t="str">
        <f ca="1">IFERROR(OFFSET('Men Race Results'!A$6,MATCH(SMALL('Men Overall'!G$3:G$97,ROW()-ROW(I$3)+1),'Men Overall'!G$3:G$97,0)-1,3),"")</f>
        <v/>
      </c>
      <c r="L70" t="str">
        <f>IF(AND('Men Race Results'!$B73=50,  'Men Race Results'!$C73&lt;&gt;""),RANK('Men Race Results'!$D73,'Men Race Results'!$D$6:$D$100,0)+COUNTIF('Men Race Results'!$D$6:D73,'Men Race Results'!$D73)-1,"")</f>
        <v/>
      </c>
      <c r="M70" s="2" t="str">
        <f ca="1">IF(N70="","",IF(O70=O69,M69,COUNT($O$3:O70)))</f>
        <v/>
      </c>
      <c r="N70" s="3" t="str">
        <f ca="1">IFERROR(OFFSET('Men Race Results'!A$6,MATCH(SMALL('Men Overall'!L$3:L$97,ROW()-ROW(N$3)+1),'Men Overall'!L$3:L$97,0)-1,0),"")</f>
        <v/>
      </c>
      <c r="O70" s="3" t="str">
        <f ca="1">IFERROR(OFFSET('Men Race Results'!A$6,MATCH(SMALL('Men Overall'!L$3:L$97,ROW()-ROW(N$3)+1),'Men Overall'!L$3:L$97,0)-1,3),"")</f>
        <v/>
      </c>
      <c r="Q70" t="str">
        <f>IF(AND('Men Race Results'!$B73=60,  'Men Race Results'!$C73&lt;&gt;""),RANK('Men Race Results'!$D73,'Men Race Results'!$D$6:$D$100,0)+COUNTIF('Men Race Results'!$D$6:D73,'Men Race Results'!$D73)-1,"")</f>
        <v/>
      </c>
      <c r="R70" s="2" t="str">
        <f ca="1">IF(S70="","",IF(T70=T69,R69,COUNT($O$3:O70)))</f>
        <v/>
      </c>
      <c r="S70" s="3" t="str">
        <f ca="1">IFERROR(OFFSET('Men Race Results'!A$6,MATCH(SMALL('Men Overall'!Q$3:Q$97,ROW()-ROW(S$3)+1),'Men Overall'!Q$3:Q$97,0)-1,0),"")</f>
        <v/>
      </c>
      <c r="T70" s="3" t="str">
        <f ca="1">IFERROR(OFFSET('Men Race Results'!A$6,MATCH(SMALL('Men Overall'!Q$3:Q$97,ROW()-ROW(S$3)+1),'Men Overall'!Q$3:Q$97,0)-1,3),"")</f>
        <v/>
      </c>
      <c r="V70" t="str">
        <f>IF(AND('Men Race Results'!$B73=70,  'Men Race Results'!$C73&lt;&gt;""),RANK('Men Race Results'!$D73,'Men Race Results'!$D$6:$D$100,0)+COUNTIF('Men Race Results'!$D$6:D73,'Men Race Results'!$D73)-1,"")</f>
        <v/>
      </c>
      <c r="W70" s="2" t="str">
        <f ca="1">IF(X70="","",IF(Y70=Y69,W69,COUNT($Y$3:Y70)))</f>
        <v/>
      </c>
      <c r="X70" s="3" t="str">
        <f ca="1">IFERROR(OFFSET('Men Race Results'!A$6,MATCH(SMALL('Men Overall'!V$3:V$97,ROW()-ROW(X$3)+1),'Men Overall'!V$3:V$97,0)-1,0),"")</f>
        <v/>
      </c>
      <c r="Y70" s="3" t="str">
        <f ca="1">IFERROR(OFFSET('Men Race Results'!A$6,MATCH(SMALL('Men Overall'!V$3:V$97,ROW()-ROW(X$3)+1),'Men Overall'!V$3:V$97,0)-1,3),"")</f>
        <v/>
      </c>
    </row>
    <row r="71" spans="1:25">
      <c r="A71" t="str">
        <f>IF('Men Race Results'!A74="","",IFERROR(RANK('Men Race Results'!D74,'Men Race Results'!$D$6:$D$100,0)+COUNTIF('Men Race Results'!$D$6:D74,'Men Race Results'!D74)-1,""))</f>
        <v/>
      </c>
      <c r="B71" s="2" t="str">
        <f ca="1">IF(C71="","",IF(E71=E70,B70,COUNT($E$3:E71)))</f>
        <v/>
      </c>
      <c r="C71" s="2" t="str">
        <f ca="1">IFERROR(OFFSET('Men Race Results'!A$6,MATCH(SMALL('Men Overall'!A$3:A$97,ROW()-ROW(C$3)+1),'Men Overall'!A$3:A$97,0)-1,0),"")</f>
        <v/>
      </c>
      <c r="D7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1" s="3" t="str">
        <f ca="1">IFERROR(OFFSET('Men Race Results'!D$6,MATCH(SMALL('Men Overall'!A$3:A$97,ROW()-ROW(C$3)+1),'Men Overall'!A$3:A$97,0)-1,0),"")</f>
        <v/>
      </c>
      <c r="G71" t="str">
        <f>IF(AND('Men Race Results'!$B74=40,  'Men Race Results'!$C74&lt;&gt;""),RANK('Men Race Results'!$D74,'Men Race Results'!$D$6:$D$100,0)+COUNTIF('Men Race Results'!$D$6:D74,'Men Race Results'!$D74)-1,"")</f>
        <v/>
      </c>
      <c r="H71" s="2" t="str">
        <f ca="1">IF(I71="","",IF(J71=J70,H70,COUNT($J$3:J71)))</f>
        <v/>
      </c>
      <c r="I71" s="3" t="str">
        <f ca="1">IFERROR(OFFSET('Men Race Results'!A$6,MATCH(SMALL('Men Overall'!G$3:G$97,ROW()-ROW(I$3)+1),'Men Overall'!G$3:G$97,0)-1,0),"")</f>
        <v/>
      </c>
      <c r="J71" s="3" t="str">
        <f ca="1">IFERROR(OFFSET('Men Race Results'!A$6,MATCH(SMALL('Men Overall'!G$3:G$97,ROW()-ROW(I$3)+1),'Men Overall'!G$3:G$97,0)-1,3),"")</f>
        <v/>
      </c>
      <c r="L71" t="str">
        <f>IF(AND('Men Race Results'!$B74=50,  'Men Race Results'!$C74&lt;&gt;""),RANK('Men Race Results'!$D74,'Men Race Results'!$D$6:$D$100,0)+COUNTIF('Men Race Results'!$D$6:D74,'Men Race Results'!$D74)-1,"")</f>
        <v/>
      </c>
      <c r="M71" s="2" t="str">
        <f ca="1">IF(N71="","",IF(O71=O70,M70,COUNT($O$3:O71)))</f>
        <v/>
      </c>
      <c r="N71" s="3" t="str">
        <f ca="1">IFERROR(OFFSET('Men Race Results'!A$6,MATCH(SMALL('Men Overall'!L$3:L$97,ROW()-ROW(N$3)+1),'Men Overall'!L$3:L$97,0)-1,0),"")</f>
        <v/>
      </c>
      <c r="O71" s="3" t="str">
        <f ca="1">IFERROR(OFFSET('Men Race Results'!A$6,MATCH(SMALL('Men Overall'!L$3:L$97,ROW()-ROW(N$3)+1),'Men Overall'!L$3:L$97,0)-1,3),"")</f>
        <v/>
      </c>
      <c r="Q71" t="str">
        <f>IF(AND('Men Race Results'!$B74=60,  'Men Race Results'!$C74&lt;&gt;""),RANK('Men Race Results'!$D74,'Men Race Results'!$D$6:$D$100,0)+COUNTIF('Men Race Results'!$D$6:D74,'Men Race Results'!$D74)-1,"")</f>
        <v/>
      </c>
      <c r="R71" s="2" t="str">
        <f ca="1">IF(S71="","",IF(T71=T70,R70,COUNT($O$3:O71)))</f>
        <v/>
      </c>
      <c r="S71" s="3" t="str">
        <f ca="1">IFERROR(OFFSET('Men Race Results'!A$6,MATCH(SMALL('Men Overall'!Q$3:Q$97,ROW()-ROW(S$3)+1),'Men Overall'!Q$3:Q$97,0)-1,0),"")</f>
        <v/>
      </c>
      <c r="T71" s="3" t="str">
        <f ca="1">IFERROR(OFFSET('Men Race Results'!A$6,MATCH(SMALL('Men Overall'!Q$3:Q$97,ROW()-ROW(S$3)+1),'Men Overall'!Q$3:Q$97,0)-1,3),"")</f>
        <v/>
      </c>
      <c r="V71" t="str">
        <f>IF(AND('Men Race Results'!$B74=70,  'Men Race Results'!$C74&lt;&gt;""),RANK('Men Race Results'!$D74,'Men Race Results'!$D$6:$D$100,0)+COUNTIF('Men Race Results'!$D$6:D74,'Men Race Results'!$D74)-1,"")</f>
        <v/>
      </c>
      <c r="W71" s="2" t="str">
        <f ca="1">IF(X71="","",IF(Y71=Y70,W70,COUNT($Y$3:Y71)))</f>
        <v/>
      </c>
      <c r="X71" s="3" t="str">
        <f ca="1">IFERROR(OFFSET('Men Race Results'!A$6,MATCH(SMALL('Men Overall'!V$3:V$97,ROW()-ROW(X$3)+1),'Men Overall'!V$3:V$97,0)-1,0),"")</f>
        <v/>
      </c>
      <c r="Y71" s="3" t="str">
        <f ca="1">IFERROR(OFFSET('Men Race Results'!A$6,MATCH(SMALL('Men Overall'!V$3:V$97,ROW()-ROW(X$3)+1),'Men Overall'!V$3:V$97,0)-1,3),"")</f>
        <v/>
      </c>
    </row>
    <row r="72" spans="1:25">
      <c r="A72" t="str">
        <f>IF('Men Race Results'!A75="","",IFERROR(RANK('Men Race Results'!D75,'Men Race Results'!$D$6:$D$100,0)+COUNTIF('Men Race Results'!$D$6:D75,'Men Race Results'!D75)-1,""))</f>
        <v/>
      </c>
      <c r="B72" s="2" t="str">
        <f ca="1">IF(C72="","",IF(E72=E71,B71,COUNT($E$3:E72)))</f>
        <v/>
      </c>
      <c r="C72" s="2" t="str">
        <f ca="1">IFERROR(OFFSET('Men Race Results'!A$6,MATCH(SMALL('Men Overall'!A$3:A$97,ROW()-ROW(C$3)+1),'Men Overall'!A$3:A$97,0)-1,0),"")</f>
        <v/>
      </c>
      <c r="D7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2" s="3" t="str">
        <f ca="1">IFERROR(OFFSET('Men Race Results'!D$6,MATCH(SMALL('Men Overall'!A$3:A$97,ROW()-ROW(C$3)+1),'Men Overall'!A$3:A$97,0)-1,0),"")</f>
        <v/>
      </c>
      <c r="G72" t="str">
        <f>IF(AND('Men Race Results'!$B75=40,  'Men Race Results'!$C75&lt;&gt;""),RANK('Men Race Results'!$D75,'Men Race Results'!$D$6:$D$100,0)+COUNTIF('Men Race Results'!$D$6:D75,'Men Race Results'!$D75)-1,"")</f>
        <v/>
      </c>
      <c r="H72" s="2" t="str">
        <f ca="1">IF(I72="","",IF(J72=J71,H71,COUNT($J$3:J72)))</f>
        <v/>
      </c>
      <c r="I72" s="3" t="str">
        <f ca="1">IFERROR(OFFSET('Men Race Results'!A$6,MATCH(SMALL('Men Overall'!G$3:G$97,ROW()-ROW(I$3)+1),'Men Overall'!G$3:G$97,0)-1,0),"")</f>
        <v/>
      </c>
      <c r="J72" s="3" t="str">
        <f ca="1">IFERROR(OFFSET('Men Race Results'!A$6,MATCH(SMALL('Men Overall'!G$3:G$97,ROW()-ROW(I$3)+1),'Men Overall'!G$3:G$97,0)-1,3),"")</f>
        <v/>
      </c>
      <c r="L72" t="str">
        <f>IF(AND('Men Race Results'!$B75=50,  'Men Race Results'!$C75&lt;&gt;""),RANK('Men Race Results'!$D75,'Men Race Results'!$D$6:$D$100,0)+COUNTIF('Men Race Results'!$D$6:D75,'Men Race Results'!$D75)-1,"")</f>
        <v/>
      </c>
      <c r="M72" s="2" t="str">
        <f ca="1">IF(N72="","",IF(O72=O71,M71,COUNT($O$3:O72)))</f>
        <v/>
      </c>
      <c r="N72" s="3" t="str">
        <f ca="1">IFERROR(OFFSET('Men Race Results'!A$6,MATCH(SMALL('Men Overall'!L$3:L$97,ROW()-ROW(N$3)+1),'Men Overall'!L$3:L$97,0)-1,0),"")</f>
        <v/>
      </c>
      <c r="O72" s="3" t="str">
        <f ca="1">IFERROR(OFFSET('Men Race Results'!A$6,MATCH(SMALL('Men Overall'!L$3:L$97,ROW()-ROW(N$3)+1),'Men Overall'!L$3:L$97,0)-1,3),"")</f>
        <v/>
      </c>
      <c r="Q72" t="str">
        <f>IF(AND('Men Race Results'!$B75=60,  'Men Race Results'!$C75&lt;&gt;""),RANK('Men Race Results'!$D75,'Men Race Results'!$D$6:$D$100,0)+COUNTIF('Men Race Results'!$D$6:D75,'Men Race Results'!$D75)-1,"")</f>
        <v/>
      </c>
      <c r="R72" s="2" t="str">
        <f ca="1">IF(S72="","",IF(T72=T71,R71,COUNT($O$3:O72)))</f>
        <v/>
      </c>
      <c r="S72" s="3" t="str">
        <f ca="1">IFERROR(OFFSET('Men Race Results'!A$6,MATCH(SMALL('Men Overall'!Q$3:Q$97,ROW()-ROW(S$3)+1),'Men Overall'!Q$3:Q$97,0)-1,0),"")</f>
        <v/>
      </c>
      <c r="T72" s="3" t="str">
        <f ca="1">IFERROR(OFFSET('Men Race Results'!A$6,MATCH(SMALL('Men Overall'!Q$3:Q$97,ROW()-ROW(S$3)+1),'Men Overall'!Q$3:Q$97,0)-1,3),"")</f>
        <v/>
      </c>
      <c r="V72" t="str">
        <f>IF(AND('Men Race Results'!$B75=70,  'Men Race Results'!$C75&lt;&gt;""),RANK('Men Race Results'!$D75,'Men Race Results'!$D$6:$D$100,0)+COUNTIF('Men Race Results'!$D$6:D75,'Men Race Results'!$D75)-1,"")</f>
        <v/>
      </c>
      <c r="W72" s="2" t="str">
        <f ca="1">IF(X72="","",IF(Y72=Y71,W71,COUNT($Y$3:Y72)))</f>
        <v/>
      </c>
      <c r="X72" s="3" t="str">
        <f ca="1">IFERROR(OFFSET('Men Race Results'!A$6,MATCH(SMALL('Men Overall'!V$3:V$97,ROW()-ROW(X$3)+1),'Men Overall'!V$3:V$97,0)-1,0),"")</f>
        <v/>
      </c>
      <c r="Y72" s="3" t="str">
        <f ca="1">IFERROR(OFFSET('Men Race Results'!A$6,MATCH(SMALL('Men Overall'!V$3:V$97,ROW()-ROW(X$3)+1),'Men Overall'!V$3:V$97,0)-1,3),"")</f>
        <v/>
      </c>
    </row>
    <row r="73" spans="1:25">
      <c r="A73">
        <f>IF('Men Race Results'!A76="","",IFERROR(RANK('Men Race Results'!D76,'Men Race Results'!$D$6:$D$100,0)+COUNTIF('Men Race Results'!$D$6:D76,'Men Race Results'!D76)-1,""))</f>
        <v>30</v>
      </c>
      <c r="B73" s="2" t="str">
        <f ca="1">IF(C73="","",IF(E73=E72,B72,COUNT($E$3:E73)))</f>
        <v/>
      </c>
      <c r="C73" s="2" t="str">
        <f ca="1">IFERROR(OFFSET('Men Race Results'!A$6,MATCH(SMALL('Men Overall'!A$3:A$97,ROW()-ROW(C$3)+1),'Men Overall'!A$3:A$97,0)-1,0),"")</f>
        <v/>
      </c>
      <c r="D7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3" s="3" t="str">
        <f ca="1">IFERROR(OFFSET('Men Race Results'!D$6,MATCH(SMALL('Men Overall'!A$3:A$97,ROW()-ROW(C$3)+1),'Men Overall'!A$3:A$97,0)-1,0),"")</f>
        <v/>
      </c>
      <c r="G73">
        <f>IF(AND('Men Race Results'!$B76=40,  'Men Race Results'!$C76&lt;&gt;""),RANK('Men Race Results'!$D76,'Men Race Results'!$D$6:$D$100,0)+COUNTIF('Men Race Results'!$D$6:D76,'Men Race Results'!$D76)-1,"")</f>
        <v>30</v>
      </c>
      <c r="H73" s="2" t="str">
        <f ca="1">IF(I73="","",IF(J73=J72,H72,COUNT($J$3:J73)))</f>
        <v/>
      </c>
      <c r="I73" s="3" t="str">
        <f ca="1">IFERROR(OFFSET('Men Race Results'!A$6,MATCH(SMALL('Men Overall'!G$3:G$97,ROW()-ROW(I$3)+1),'Men Overall'!G$3:G$97,0)-1,0),"")</f>
        <v/>
      </c>
      <c r="J73" s="3" t="str">
        <f ca="1">IFERROR(OFFSET('Men Race Results'!A$6,MATCH(SMALL('Men Overall'!G$3:G$97,ROW()-ROW(I$3)+1),'Men Overall'!G$3:G$97,0)-1,3),"")</f>
        <v/>
      </c>
      <c r="L73" t="str">
        <f>IF(AND('Men Race Results'!$B76=50,  'Men Race Results'!$C76&lt;&gt;""),RANK('Men Race Results'!$D76,'Men Race Results'!$D$6:$D$100,0)+COUNTIF('Men Race Results'!$D$6:D76,'Men Race Results'!$D76)-1,"")</f>
        <v/>
      </c>
      <c r="M73" s="2" t="str">
        <f ca="1">IF(N73="","",IF(O73=O72,M72,COUNT($O$3:O73)))</f>
        <v/>
      </c>
      <c r="N73" s="3" t="str">
        <f ca="1">IFERROR(OFFSET('Men Race Results'!A$6,MATCH(SMALL('Men Overall'!L$3:L$97,ROW()-ROW(N$3)+1),'Men Overall'!L$3:L$97,0)-1,0),"")</f>
        <v/>
      </c>
      <c r="O73" s="3" t="str">
        <f ca="1">IFERROR(OFFSET('Men Race Results'!A$6,MATCH(SMALL('Men Overall'!L$3:L$97,ROW()-ROW(N$3)+1),'Men Overall'!L$3:L$97,0)-1,3),"")</f>
        <v/>
      </c>
      <c r="Q73" t="str">
        <f>IF(AND('Men Race Results'!$B76=60,  'Men Race Results'!$C76&lt;&gt;""),RANK('Men Race Results'!$D76,'Men Race Results'!$D$6:$D$100,0)+COUNTIF('Men Race Results'!$D$6:D76,'Men Race Results'!$D76)-1,"")</f>
        <v/>
      </c>
      <c r="R73" s="2" t="str">
        <f ca="1">IF(S73="","",IF(T73=T72,R72,COUNT($O$3:O73)))</f>
        <v/>
      </c>
      <c r="S73" s="3" t="str">
        <f ca="1">IFERROR(OFFSET('Men Race Results'!A$6,MATCH(SMALL('Men Overall'!Q$3:Q$97,ROW()-ROW(S$3)+1),'Men Overall'!Q$3:Q$97,0)-1,0),"")</f>
        <v/>
      </c>
      <c r="T73" s="3" t="str">
        <f ca="1">IFERROR(OFFSET('Men Race Results'!A$6,MATCH(SMALL('Men Overall'!Q$3:Q$97,ROW()-ROW(S$3)+1),'Men Overall'!Q$3:Q$97,0)-1,3),"")</f>
        <v/>
      </c>
      <c r="V73" t="str">
        <f>IF(AND('Men Race Results'!$B76=70,  'Men Race Results'!$C76&lt;&gt;""),RANK('Men Race Results'!$D76,'Men Race Results'!$D$6:$D$100,0)+COUNTIF('Men Race Results'!$D$6:D76,'Men Race Results'!$D76)-1,"")</f>
        <v/>
      </c>
      <c r="W73" s="2" t="str">
        <f ca="1">IF(X73="","",IF(Y73=Y72,W72,COUNT($Y$3:Y73)))</f>
        <v/>
      </c>
      <c r="X73" s="3" t="str">
        <f ca="1">IFERROR(OFFSET('Men Race Results'!A$6,MATCH(SMALL('Men Overall'!V$3:V$97,ROW()-ROW(X$3)+1),'Men Overall'!V$3:V$97,0)-1,0),"")</f>
        <v/>
      </c>
      <c r="Y73" s="3" t="str">
        <f ca="1">IFERROR(OFFSET('Men Race Results'!A$6,MATCH(SMALL('Men Overall'!V$3:V$97,ROW()-ROW(X$3)+1),'Men Overall'!V$3:V$97,0)-1,3),"")</f>
        <v/>
      </c>
    </row>
    <row r="74" spans="1:25">
      <c r="A74">
        <f>IF('Men Race Results'!A77="","",IFERROR(RANK('Men Race Results'!D77,'Men Race Results'!$D$6:$D$100,0)+COUNTIF('Men Race Results'!$D$6:D77,'Men Race Results'!D77)-1,""))</f>
        <v>38</v>
      </c>
      <c r="B74" s="2" t="str">
        <f ca="1">IF(C74="","",IF(E74=E73,B73,COUNT($E$3:E74)))</f>
        <v/>
      </c>
      <c r="C74" s="2" t="str">
        <f ca="1">IFERROR(OFFSET('Men Race Results'!A$6,MATCH(SMALL('Men Overall'!A$3:A$97,ROW()-ROW(C$3)+1),'Men Overall'!A$3:A$97,0)-1,0),"")</f>
        <v/>
      </c>
      <c r="D7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4" s="3" t="str">
        <f ca="1">IFERROR(OFFSET('Men Race Results'!D$6,MATCH(SMALL('Men Overall'!A$3:A$97,ROW()-ROW(C$3)+1),'Men Overall'!A$3:A$97,0)-1,0),"")</f>
        <v/>
      </c>
      <c r="G74" t="str">
        <f>IF(AND('Men Race Results'!$B77=40,  'Men Race Results'!$C77&lt;&gt;""),RANK('Men Race Results'!$D77,'Men Race Results'!$D$6:$D$100,0)+COUNTIF('Men Race Results'!$D$6:D77,'Men Race Results'!$D77)-1,"")</f>
        <v/>
      </c>
      <c r="H74" s="2" t="str">
        <f ca="1">IF(I74="","",IF(J74=J73,H73,COUNT($J$3:J74)))</f>
        <v/>
      </c>
      <c r="I74" s="3" t="str">
        <f ca="1">IFERROR(OFFSET('Men Race Results'!A$6,MATCH(SMALL('Men Overall'!G$3:G$97,ROW()-ROW(I$3)+1),'Men Overall'!G$3:G$97,0)-1,0),"")</f>
        <v/>
      </c>
      <c r="J74" s="3" t="str">
        <f ca="1">IFERROR(OFFSET('Men Race Results'!A$6,MATCH(SMALL('Men Overall'!G$3:G$97,ROW()-ROW(I$3)+1),'Men Overall'!G$3:G$97,0)-1,3),"")</f>
        <v/>
      </c>
      <c r="L74">
        <f>IF(AND('Men Race Results'!$B77=50,  'Men Race Results'!$C77&lt;&gt;""),RANK('Men Race Results'!$D77,'Men Race Results'!$D$6:$D$100,0)+COUNTIF('Men Race Results'!$D$6:D77,'Men Race Results'!$D77)-1,"")</f>
        <v>38</v>
      </c>
      <c r="M74" s="2" t="str">
        <f ca="1">IF(N74="","",IF(O74=O73,M73,COUNT($O$3:O74)))</f>
        <v/>
      </c>
      <c r="N74" s="3" t="str">
        <f ca="1">IFERROR(OFFSET('Men Race Results'!A$6,MATCH(SMALL('Men Overall'!L$3:L$97,ROW()-ROW(N$3)+1),'Men Overall'!L$3:L$97,0)-1,0),"")</f>
        <v/>
      </c>
      <c r="O74" s="3" t="str">
        <f ca="1">IFERROR(OFFSET('Men Race Results'!A$6,MATCH(SMALL('Men Overall'!L$3:L$97,ROW()-ROW(N$3)+1),'Men Overall'!L$3:L$97,0)-1,3),"")</f>
        <v/>
      </c>
      <c r="Q74" t="str">
        <f>IF(AND('Men Race Results'!$B77=60,  'Men Race Results'!$C77&lt;&gt;""),RANK('Men Race Results'!$D77,'Men Race Results'!$D$6:$D$100,0)+COUNTIF('Men Race Results'!$D$6:D77,'Men Race Results'!$D77)-1,"")</f>
        <v/>
      </c>
      <c r="R74" s="2" t="str">
        <f ca="1">IF(S74="","",IF(T74=T73,R73,COUNT($O$3:O74)))</f>
        <v/>
      </c>
      <c r="S74" s="3" t="str">
        <f ca="1">IFERROR(OFFSET('Men Race Results'!A$6,MATCH(SMALL('Men Overall'!Q$3:Q$97,ROW()-ROW(S$3)+1),'Men Overall'!Q$3:Q$97,0)-1,0),"")</f>
        <v/>
      </c>
      <c r="T74" s="3" t="str">
        <f ca="1">IFERROR(OFFSET('Men Race Results'!A$6,MATCH(SMALL('Men Overall'!Q$3:Q$97,ROW()-ROW(S$3)+1),'Men Overall'!Q$3:Q$97,0)-1,3),"")</f>
        <v/>
      </c>
      <c r="V74" t="str">
        <f>IF(AND('Men Race Results'!$B77=70,  'Men Race Results'!$C77&lt;&gt;""),RANK('Men Race Results'!$D77,'Men Race Results'!$D$6:$D$100,0)+COUNTIF('Men Race Results'!$D$6:D77,'Men Race Results'!$D77)-1,"")</f>
        <v/>
      </c>
      <c r="W74" s="2" t="str">
        <f ca="1">IF(X74="","",IF(Y74=Y73,W73,COUNT($Y$3:Y74)))</f>
        <v/>
      </c>
      <c r="X74" s="3" t="str">
        <f ca="1">IFERROR(OFFSET('Men Race Results'!A$6,MATCH(SMALL('Men Overall'!V$3:V$97,ROW()-ROW(X$3)+1),'Men Overall'!V$3:V$97,0)-1,0),"")</f>
        <v/>
      </c>
      <c r="Y74" s="3" t="str">
        <f ca="1">IFERROR(OFFSET('Men Race Results'!A$6,MATCH(SMALL('Men Overall'!V$3:V$97,ROW()-ROW(X$3)+1),'Men Overall'!V$3:V$97,0)-1,3),"")</f>
        <v/>
      </c>
    </row>
    <row r="75" spans="1:25">
      <c r="A75">
        <f>IF('Men Race Results'!A78="","",IFERROR(RANK('Men Race Results'!D78,'Men Race Results'!$D$6:$D$100,0)+COUNTIF('Men Race Results'!$D$6:D78,'Men Race Results'!D78)-1,""))</f>
        <v>41</v>
      </c>
      <c r="B75" s="2" t="str">
        <f ca="1">IF(C75="","",IF(E75=E74,B74,COUNT($E$3:E75)))</f>
        <v/>
      </c>
      <c r="C75" s="2" t="str">
        <f ca="1">IFERROR(OFFSET('Men Race Results'!A$6,MATCH(SMALL('Men Overall'!A$3:A$97,ROW()-ROW(C$3)+1),'Men Overall'!A$3:A$97,0)-1,0),"")</f>
        <v/>
      </c>
      <c r="D7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5" s="3" t="str">
        <f ca="1">IFERROR(OFFSET('Men Race Results'!D$6,MATCH(SMALL('Men Overall'!A$3:A$97,ROW()-ROW(C$3)+1),'Men Overall'!A$3:A$97,0)-1,0),"")</f>
        <v/>
      </c>
      <c r="G75" t="str">
        <f>IF(AND('Men Race Results'!$B78=40,  'Men Race Results'!$C78&lt;&gt;""),RANK('Men Race Results'!$D78,'Men Race Results'!$D$6:$D$100,0)+COUNTIF('Men Race Results'!$D$6:D78,'Men Race Results'!$D78)-1,"")</f>
        <v/>
      </c>
      <c r="H75" s="2" t="str">
        <f ca="1">IF(I75="","",IF(J75=J74,H74,COUNT($J$3:J75)))</f>
        <v/>
      </c>
      <c r="I75" s="3" t="str">
        <f ca="1">IFERROR(OFFSET('Men Race Results'!A$6,MATCH(SMALL('Men Overall'!G$3:G$97,ROW()-ROW(I$3)+1),'Men Overall'!G$3:G$97,0)-1,0),"")</f>
        <v/>
      </c>
      <c r="J75" s="3" t="str">
        <f ca="1">IFERROR(OFFSET('Men Race Results'!A$6,MATCH(SMALL('Men Overall'!G$3:G$97,ROW()-ROW(I$3)+1),'Men Overall'!G$3:G$97,0)-1,3),"")</f>
        <v/>
      </c>
      <c r="L75" t="str">
        <f>IF(AND('Men Race Results'!$B78=50,  'Men Race Results'!$C78&lt;&gt;""),RANK('Men Race Results'!$D78,'Men Race Results'!$D$6:$D$100,0)+COUNTIF('Men Race Results'!$D$6:D78,'Men Race Results'!$D78)-1,"")</f>
        <v/>
      </c>
      <c r="M75" s="2" t="str">
        <f ca="1">IF(N75="","",IF(O75=O74,M74,COUNT($O$3:O75)))</f>
        <v/>
      </c>
      <c r="N75" s="3" t="str">
        <f ca="1">IFERROR(OFFSET('Men Race Results'!A$6,MATCH(SMALL('Men Overall'!L$3:L$97,ROW()-ROW(N$3)+1),'Men Overall'!L$3:L$97,0)-1,0),"")</f>
        <v/>
      </c>
      <c r="O75" s="3" t="str">
        <f ca="1">IFERROR(OFFSET('Men Race Results'!A$6,MATCH(SMALL('Men Overall'!L$3:L$97,ROW()-ROW(N$3)+1),'Men Overall'!L$3:L$97,0)-1,3),"")</f>
        <v/>
      </c>
      <c r="Q75" t="str">
        <f>IF(AND('Men Race Results'!$B78=60,  'Men Race Results'!$C78&lt;&gt;""),RANK('Men Race Results'!$D78,'Men Race Results'!$D$6:$D$100,0)+COUNTIF('Men Race Results'!$D$6:D78,'Men Race Results'!$D78)-1,"")</f>
        <v/>
      </c>
      <c r="R75" s="2" t="str">
        <f ca="1">IF(S75="","",IF(T75=T74,R74,COUNT($O$3:O75)))</f>
        <v/>
      </c>
      <c r="S75" s="3" t="str">
        <f ca="1">IFERROR(OFFSET('Men Race Results'!A$6,MATCH(SMALL('Men Overall'!Q$3:Q$97,ROW()-ROW(S$3)+1),'Men Overall'!Q$3:Q$97,0)-1,0),"")</f>
        <v/>
      </c>
      <c r="T75" s="3" t="str">
        <f ca="1">IFERROR(OFFSET('Men Race Results'!A$6,MATCH(SMALL('Men Overall'!Q$3:Q$97,ROW()-ROW(S$3)+1),'Men Overall'!Q$3:Q$97,0)-1,3),"")</f>
        <v/>
      </c>
      <c r="V75" t="str">
        <f>IF(AND('Men Race Results'!$B78=70,  'Men Race Results'!$C78&lt;&gt;""),RANK('Men Race Results'!$D78,'Men Race Results'!$D$6:$D$100,0)+COUNTIF('Men Race Results'!$D$6:D78,'Men Race Results'!$D78)-1,"")</f>
        <v/>
      </c>
      <c r="W75" s="2" t="str">
        <f ca="1">IF(X75="","",IF(Y75=Y74,W74,COUNT($Y$3:Y75)))</f>
        <v/>
      </c>
      <c r="X75" s="3" t="str">
        <f ca="1">IFERROR(OFFSET('Men Race Results'!A$6,MATCH(SMALL('Men Overall'!V$3:V$97,ROW()-ROW(X$3)+1),'Men Overall'!V$3:V$97,0)-1,0),"")</f>
        <v/>
      </c>
      <c r="Y75" s="3" t="str">
        <f ca="1">IFERROR(OFFSET('Men Race Results'!A$6,MATCH(SMALL('Men Overall'!V$3:V$97,ROW()-ROW(X$3)+1),'Men Overall'!V$3:V$97,0)-1,3),"")</f>
        <v/>
      </c>
    </row>
    <row r="76" spans="1:25">
      <c r="A76">
        <f>IF('Men Race Results'!A79="","",IFERROR(RANK('Men Race Results'!D79,'Men Race Results'!$D$6:$D$100,0)+COUNTIF('Men Race Results'!$D$6:D79,'Men Race Results'!D79)-1,""))</f>
        <v>14</v>
      </c>
      <c r="B76" s="2" t="str">
        <f ca="1">IF(C76="","",IF(E76=E75,B75,COUNT($E$3:E76)))</f>
        <v/>
      </c>
      <c r="C76" s="2" t="str">
        <f ca="1">IFERROR(OFFSET('Men Race Results'!A$6,MATCH(SMALL('Men Overall'!A$3:A$97,ROW()-ROW(C$3)+1),'Men Overall'!A$3:A$97,0)-1,0),"")</f>
        <v/>
      </c>
      <c r="D7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6" s="3" t="str">
        <f ca="1">IFERROR(OFFSET('Men Race Results'!D$6,MATCH(SMALL('Men Overall'!A$3:A$97,ROW()-ROW(C$3)+1),'Men Overall'!A$3:A$97,0)-1,0),"")</f>
        <v/>
      </c>
      <c r="G76" t="str">
        <f>IF(AND('Men Race Results'!$B79=40,  'Men Race Results'!$C79&lt;&gt;""),RANK('Men Race Results'!$D79,'Men Race Results'!$D$6:$D$100,0)+COUNTIF('Men Race Results'!$D$6:D79,'Men Race Results'!$D79)-1,"")</f>
        <v/>
      </c>
      <c r="H76" s="2" t="str">
        <f ca="1">IF(I76="","",IF(J76=J75,H75,COUNT($J$3:J76)))</f>
        <v/>
      </c>
      <c r="I76" s="3" t="str">
        <f ca="1">IFERROR(OFFSET('Men Race Results'!A$6,MATCH(SMALL('Men Overall'!G$3:G$97,ROW()-ROW(I$3)+1),'Men Overall'!G$3:G$97,0)-1,0),"")</f>
        <v/>
      </c>
      <c r="J76" s="3" t="str">
        <f ca="1">IFERROR(OFFSET('Men Race Results'!A$6,MATCH(SMALL('Men Overall'!G$3:G$97,ROW()-ROW(I$3)+1),'Men Overall'!G$3:G$97,0)-1,3),"")</f>
        <v/>
      </c>
      <c r="L76" t="str">
        <f>IF(AND('Men Race Results'!$B79=50,  'Men Race Results'!$C79&lt;&gt;""),RANK('Men Race Results'!$D79,'Men Race Results'!$D$6:$D$100,0)+COUNTIF('Men Race Results'!$D$6:D79,'Men Race Results'!$D79)-1,"")</f>
        <v/>
      </c>
      <c r="M76" s="2" t="str">
        <f ca="1">IF(N76="","",IF(O76=O75,M75,COUNT($O$3:O76)))</f>
        <v/>
      </c>
      <c r="N76" s="3" t="str">
        <f ca="1">IFERROR(OFFSET('Men Race Results'!A$6,MATCH(SMALL('Men Overall'!L$3:L$97,ROW()-ROW(N$3)+1),'Men Overall'!L$3:L$97,0)-1,0),"")</f>
        <v/>
      </c>
      <c r="O76" s="3" t="str">
        <f ca="1">IFERROR(OFFSET('Men Race Results'!A$6,MATCH(SMALL('Men Overall'!L$3:L$97,ROW()-ROW(N$3)+1),'Men Overall'!L$3:L$97,0)-1,3),"")</f>
        <v/>
      </c>
      <c r="Q76" t="str">
        <f>IF(AND('Men Race Results'!$B79=60,  'Men Race Results'!$C79&lt;&gt;""),RANK('Men Race Results'!$D79,'Men Race Results'!$D$6:$D$100,0)+COUNTIF('Men Race Results'!$D$6:D79,'Men Race Results'!$D79)-1,"")</f>
        <v/>
      </c>
      <c r="R76" s="2" t="str">
        <f ca="1">IF(S76="","",IF(T76=T75,R75,COUNT($O$3:O76)))</f>
        <v/>
      </c>
      <c r="S76" s="3" t="str">
        <f ca="1">IFERROR(OFFSET('Men Race Results'!A$6,MATCH(SMALL('Men Overall'!Q$3:Q$97,ROW()-ROW(S$3)+1),'Men Overall'!Q$3:Q$97,0)-1,0),"")</f>
        <v/>
      </c>
      <c r="T76" s="3" t="str">
        <f ca="1">IFERROR(OFFSET('Men Race Results'!A$6,MATCH(SMALL('Men Overall'!Q$3:Q$97,ROW()-ROW(S$3)+1),'Men Overall'!Q$3:Q$97,0)-1,3),"")</f>
        <v/>
      </c>
      <c r="V76" t="str">
        <f>IF(AND('Men Race Results'!$B79=70,  'Men Race Results'!$C79&lt;&gt;""),RANK('Men Race Results'!$D79,'Men Race Results'!$D$6:$D$100,0)+COUNTIF('Men Race Results'!$D$6:D79,'Men Race Results'!$D79)-1,"")</f>
        <v/>
      </c>
      <c r="W76" s="2" t="str">
        <f ca="1">IF(X76="","",IF(Y76=Y75,W75,COUNT($Y$3:Y76)))</f>
        <v/>
      </c>
      <c r="X76" s="3" t="str">
        <f ca="1">IFERROR(OFFSET('Men Race Results'!A$6,MATCH(SMALL('Men Overall'!V$3:V$97,ROW()-ROW(X$3)+1),'Men Overall'!V$3:V$97,0)-1,0),"")</f>
        <v/>
      </c>
      <c r="Y76" s="3" t="str">
        <f ca="1">IFERROR(OFFSET('Men Race Results'!A$6,MATCH(SMALL('Men Overall'!V$3:V$97,ROW()-ROW(X$3)+1),'Men Overall'!V$3:V$97,0)-1,3),"")</f>
        <v/>
      </c>
    </row>
    <row r="77" spans="1:25">
      <c r="A77">
        <f>IF('Men Race Results'!A80="","",IFERROR(RANK('Men Race Results'!D80,'Men Race Results'!$D$6:$D$100,0)+COUNTIF('Men Race Results'!$D$6:D80,'Men Race Results'!D80)-1,""))</f>
        <v>34</v>
      </c>
      <c r="B77" s="2" t="str">
        <f ca="1">IF(C77="","",IF(E77=E76,B76,COUNT($E$3:E77)))</f>
        <v/>
      </c>
      <c r="C77" s="2" t="str">
        <f ca="1">IFERROR(OFFSET('Men Race Results'!A$6,MATCH(SMALL('Men Overall'!A$3:A$97,ROW()-ROW(C$3)+1),'Men Overall'!A$3:A$97,0)-1,0),"")</f>
        <v/>
      </c>
      <c r="D7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7" s="3" t="str">
        <f ca="1">IFERROR(OFFSET('Men Race Results'!D$6,MATCH(SMALL('Men Overall'!A$3:A$97,ROW()-ROW(C$3)+1),'Men Overall'!A$3:A$97,0)-1,0),"")</f>
        <v/>
      </c>
      <c r="G77" t="str">
        <f>IF(AND('Men Race Results'!$B80=40,  'Men Race Results'!$C80&lt;&gt;""),RANK('Men Race Results'!$D80,'Men Race Results'!$D$6:$D$100,0)+COUNTIF('Men Race Results'!$D$6:D80,'Men Race Results'!$D80)-1,"")</f>
        <v/>
      </c>
      <c r="H77" s="2" t="str">
        <f ca="1">IF(I77="","",IF(J77=J76,H76,COUNT($J$3:J77)))</f>
        <v/>
      </c>
      <c r="I77" s="3" t="str">
        <f ca="1">IFERROR(OFFSET('Men Race Results'!A$6,MATCH(SMALL('Men Overall'!G$3:G$97,ROW()-ROW(I$3)+1),'Men Overall'!G$3:G$97,0)-1,0),"")</f>
        <v/>
      </c>
      <c r="J77" s="3" t="str">
        <f ca="1">IFERROR(OFFSET('Men Race Results'!A$6,MATCH(SMALL('Men Overall'!G$3:G$97,ROW()-ROW(I$3)+1),'Men Overall'!G$3:G$97,0)-1,3),"")</f>
        <v/>
      </c>
      <c r="L77" t="str">
        <f>IF(AND('Men Race Results'!$B80=50,  'Men Race Results'!$C80&lt;&gt;""),RANK('Men Race Results'!$D80,'Men Race Results'!$D$6:$D$100,0)+COUNTIF('Men Race Results'!$D$6:D80,'Men Race Results'!$D80)-1,"")</f>
        <v/>
      </c>
      <c r="M77" s="2" t="str">
        <f ca="1">IF(N77="","",IF(O77=O76,M76,COUNT($O$3:O77)))</f>
        <v/>
      </c>
      <c r="N77" s="3" t="str">
        <f ca="1">IFERROR(OFFSET('Men Race Results'!A$6,MATCH(SMALL('Men Overall'!L$3:L$97,ROW()-ROW(N$3)+1),'Men Overall'!L$3:L$97,0)-1,0),"")</f>
        <v/>
      </c>
      <c r="O77" s="3" t="str">
        <f ca="1">IFERROR(OFFSET('Men Race Results'!A$6,MATCH(SMALL('Men Overall'!L$3:L$97,ROW()-ROW(N$3)+1),'Men Overall'!L$3:L$97,0)-1,3),"")</f>
        <v/>
      </c>
      <c r="Q77" t="str">
        <f>IF(AND('Men Race Results'!$B80=60,  'Men Race Results'!$C80&lt;&gt;""),RANK('Men Race Results'!$D80,'Men Race Results'!$D$6:$D$100,0)+COUNTIF('Men Race Results'!$D$6:D80,'Men Race Results'!$D80)-1,"")</f>
        <v/>
      </c>
      <c r="R77" s="2" t="str">
        <f ca="1">IF(S77="","",IF(T77=T76,R76,COUNT($O$3:O77)))</f>
        <v/>
      </c>
      <c r="S77" s="3" t="str">
        <f ca="1">IFERROR(OFFSET('Men Race Results'!A$6,MATCH(SMALL('Men Overall'!Q$3:Q$97,ROW()-ROW(S$3)+1),'Men Overall'!Q$3:Q$97,0)-1,0),"")</f>
        <v/>
      </c>
      <c r="T77" s="3" t="str">
        <f ca="1">IFERROR(OFFSET('Men Race Results'!A$6,MATCH(SMALL('Men Overall'!Q$3:Q$97,ROW()-ROW(S$3)+1),'Men Overall'!Q$3:Q$97,0)-1,3),"")</f>
        <v/>
      </c>
      <c r="V77" t="str">
        <f>IF(AND('Men Race Results'!$B80=70,  'Men Race Results'!$C80&lt;&gt;""),RANK('Men Race Results'!$D80,'Men Race Results'!$D$6:$D$100,0)+COUNTIF('Men Race Results'!$D$6:D80,'Men Race Results'!$D80)-1,"")</f>
        <v/>
      </c>
      <c r="W77" s="2" t="str">
        <f ca="1">IF(X77="","",IF(Y77=Y76,W76,COUNT($Y$3:Y77)))</f>
        <v/>
      </c>
      <c r="X77" s="3" t="str">
        <f ca="1">IFERROR(OFFSET('Men Race Results'!A$6,MATCH(SMALL('Men Overall'!V$3:V$97,ROW()-ROW(X$3)+1),'Men Overall'!V$3:V$97,0)-1,0),"")</f>
        <v/>
      </c>
      <c r="Y77" s="3" t="str">
        <f ca="1">IFERROR(OFFSET('Men Race Results'!A$6,MATCH(SMALL('Men Overall'!V$3:V$97,ROW()-ROW(X$3)+1),'Men Overall'!V$3:V$97,0)-1,3),"")</f>
        <v/>
      </c>
    </row>
    <row r="78" spans="1:25">
      <c r="A78">
        <f>IF('Men Race Results'!A81="","",IFERROR(RANK('Men Race Results'!D81,'Men Race Results'!$D$6:$D$100,0)+COUNTIF('Men Race Results'!$D$6:D81,'Men Race Results'!D81)-1,""))</f>
        <v>18</v>
      </c>
      <c r="B78" s="2" t="str">
        <f ca="1">IF(C78="","",IF(E78=E77,B77,COUNT($E$3:E78)))</f>
        <v/>
      </c>
      <c r="C78" s="2" t="str">
        <f ca="1">IFERROR(OFFSET('Men Race Results'!A$6,MATCH(SMALL('Men Overall'!A$3:A$97,ROW()-ROW(C$3)+1),'Men Overall'!A$3:A$97,0)-1,0),"")</f>
        <v/>
      </c>
      <c r="D7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8" s="3" t="str">
        <f ca="1">IFERROR(OFFSET('Men Race Results'!D$6,MATCH(SMALL('Men Overall'!A$3:A$97,ROW()-ROW(C$3)+1),'Men Overall'!A$3:A$97,0)-1,0),"")</f>
        <v/>
      </c>
      <c r="G78" t="str">
        <f>IF(AND('Men Race Results'!$B81=40,  'Men Race Results'!$C81&lt;&gt;""),RANK('Men Race Results'!$D81,'Men Race Results'!$D$6:$D$100,0)+COUNTIF('Men Race Results'!$D$6:D81,'Men Race Results'!$D81)-1,"")</f>
        <v/>
      </c>
      <c r="H78" s="2" t="str">
        <f ca="1">IF(I78="","",IF(J78=J77,H77,COUNT($J$3:J78)))</f>
        <v/>
      </c>
      <c r="I78" s="3" t="str">
        <f ca="1">IFERROR(OFFSET('Men Race Results'!A$6,MATCH(SMALL('Men Overall'!G$3:G$97,ROW()-ROW(I$3)+1),'Men Overall'!G$3:G$97,0)-1,0),"")</f>
        <v/>
      </c>
      <c r="J78" s="3" t="str">
        <f ca="1">IFERROR(OFFSET('Men Race Results'!A$6,MATCH(SMALL('Men Overall'!G$3:G$97,ROW()-ROW(I$3)+1),'Men Overall'!G$3:G$97,0)-1,3),"")</f>
        <v/>
      </c>
      <c r="L78" t="str">
        <f>IF(AND('Men Race Results'!$B81=50,  'Men Race Results'!$C81&lt;&gt;""),RANK('Men Race Results'!$D81,'Men Race Results'!$D$6:$D$100,0)+COUNTIF('Men Race Results'!$D$6:D81,'Men Race Results'!$D81)-1,"")</f>
        <v/>
      </c>
      <c r="M78" s="2" t="str">
        <f ca="1">IF(N78="","",IF(O78=O77,M77,COUNT($O$3:O78)))</f>
        <v/>
      </c>
      <c r="N78" s="3" t="str">
        <f ca="1">IFERROR(OFFSET('Men Race Results'!A$6,MATCH(SMALL('Men Overall'!L$3:L$97,ROW()-ROW(N$3)+1),'Men Overall'!L$3:L$97,0)-1,0),"")</f>
        <v/>
      </c>
      <c r="O78" s="3" t="str">
        <f ca="1">IFERROR(OFFSET('Men Race Results'!A$6,MATCH(SMALL('Men Overall'!L$3:L$97,ROW()-ROW(N$3)+1),'Men Overall'!L$3:L$97,0)-1,3),"")</f>
        <v/>
      </c>
      <c r="Q78" t="str">
        <f>IF(AND('Men Race Results'!$B81=60,  'Men Race Results'!$C81&lt;&gt;""),RANK('Men Race Results'!$D81,'Men Race Results'!$D$6:$D$100,0)+COUNTIF('Men Race Results'!$D$6:D81,'Men Race Results'!$D81)-1,"")</f>
        <v/>
      </c>
      <c r="R78" s="2" t="str">
        <f ca="1">IF(S78="","",IF(T78=T77,R77,COUNT($O$3:O78)))</f>
        <v/>
      </c>
      <c r="S78" s="3" t="str">
        <f ca="1">IFERROR(OFFSET('Men Race Results'!A$6,MATCH(SMALL('Men Overall'!Q$3:Q$97,ROW()-ROW(S$3)+1),'Men Overall'!Q$3:Q$97,0)-1,0),"")</f>
        <v/>
      </c>
      <c r="T78" s="3" t="str">
        <f ca="1">IFERROR(OFFSET('Men Race Results'!A$6,MATCH(SMALL('Men Overall'!Q$3:Q$97,ROW()-ROW(S$3)+1),'Men Overall'!Q$3:Q$97,0)-1,3),"")</f>
        <v/>
      </c>
      <c r="V78" t="str">
        <f>IF(AND('Men Race Results'!$B81=70,  'Men Race Results'!$C81&lt;&gt;""),RANK('Men Race Results'!$D81,'Men Race Results'!$D$6:$D$100,0)+COUNTIF('Men Race Results'!$D$6:D81,'Men Race Results'!$D81)-1,"")</f>
        <v/>
      </c>
      <c r="W78" s="2" t="str">
        <f ca="1">IF(X78="","",IF(Y78=Y77,W77,COUNT($Y$3:Y78)))</f>
        <v/>
      </c>
      <c r="X78" s="3" t="str">
        <f ca="1">IFERROR(OFFSET('Men Race Results'!A$6,MATCH(SMALL('Men Overall'!V$3:V$97,ROW()-ROW(X$3)+1),'Men Overall'!V$3:V$97,0)-1,0),"")</f>
        <v/>
      </c>
      <c r="Y78" s="3" t="str">
        <f ca="1">IFERROR(OFFSET('Men Race Results'!A$6,MATCH(SMALL('Men Overall'!V$3:V$97,ROW()-ROW(X$3)+1),'Men Overall'!V$3:V$97,0)-1,3),"")</f>
        <v/>
      </c>
    </row>
    <row r="79" spans="1:25">
      <c r="A79">
        <f>IF('Men Race Results'!A82="","",IFERROR(RANK('Men Race Results'!D82,'Men Race Results'!$D$6:$D$100,0)+COUNTIF('Men Race Results'!$D$6:D82,'Men Race Results'!D82)-1,""))</f>
        <v>31</v>
      </c>
      <c r="B79" s="2" t="str">
        <f ca="1">IF(C79="","",IF(E79=E78,B78,COUNT($E$3:E79)))</f>
        <v/>
      </c>
      <c r="C79" s="2" t="str">
        <f ca="1">IFERROR(OFFSET('Men Race Results'!A$6,MATCH(SMALL('Men Overall'!A$3:A$97,ROW()-ROW(C$3)+1),'Men Overall'!A$3:A$97,0)-1,0),"")</f>
        <v/>
      </c>
      <c r="D7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79" s="3" t="str">
        <f ca="1">IFERROR(OFFSET('Men Race Results'!D$6,MATCH(SMALL('Men Overall'!A$3:A$97,ROW()-ROW(C$3)+1),'Men Overall'!A$3:A$97,0)-1,0),"")</f>
        <v/>
      </c>
      <c r="G79" t="str">
        <f>IF(AND('Men Race Results'!$B82=40,  'Men Race Results'!$C82&lt;&gt;""),RANK('Men Race Results'!$D82,'Men Race Results'!$D$6:$D$100,0)+COUNTIF('Men Race Results'!$D$6:D82,'Men Race Results'!$D82)-1,"")</f>
        <v/>
      </c>
      <c r="H79" s="2" t="str">
        <f ca="1">IF(I79="","",IF(J79=J78,H78,COUNT($J$3:J79)))</f>
        <v/>
      </c>
      <c r="I79" s="3" t="str">
        <f ca="1">IFERROR(OFFSET('Men Race Results'!A$6,MATCH(SMALL('Men Overall'!G$3:G$97,ROW()-ROW(I$3)+1),'Men Overall'!G$3:G$97,0)-1,0),"")</f>
        <v/>
      </c>
      <c r="J79" s="3" t="str">
        <f ca="1">IFERROR(OFFSET('Men Race Results'!A$6,MATCH(SMALL('Men Overall'!G$3:G$97,ROW()-ROW(I$3)+1),'Men Overall'!G$3:G$97,0)-1,3),"")</f>
        <v/>
      </c>
      <c r="L79" t="str">
        <f>IF(AND('Men Race Results'!$B82=50,  'Men Race Results'!$C82&lt;&gt;""),RANK('Men Race Results'!$D82,'Men Race Results'!$D$6:$D$100,0)+COUNTIF('Men Race Results'!$D$6:D82,'Men Race Results'!$D82)-1,"")</f>
        <v/>
      </c>
      <c r="M79" s="2" t="str">
        <f ca="1">IF(N79="","",IF(O79=O78,M78,COUNT($O$3:O79)))</f>
        <v/>
      </c>
      <c r="N79" s="3" t="str">
        <f ca="1">IFERROR(OFFSET('Men Race Results'!A$6,MATCH(SMALL('Men Overall'!L$3:L$97,ROW()-ROW(N$3)+1),'Men Overall'!L$3:L$97,0)-1,0),"")</f>
        <v/>
      </c>
      <c r="O79" s="3" t="str">
        <f ca="1">IFERROR(OFFSET('Men Race Results'!A$6,MATCH(SMALL('Men Overall'!L$3:L$97,ROW()-ROW(N$3)+1),'Men Overall'!L$3:L$97,0)-1,3),"")</f>
        <v/>
      </c>
      <c r="Q79" t="str">
        <f>IF(AND('Men Race Results'!$B82=60,  'Men Race Results'!$C82&lt;&gt;""),RANK('Men Race Results'!$D82,'Men Race Results'!$D$6:$D$100,0)+COUNTIF('Men Race Results'!$D$6:D82,'Men Race Results'!$D82)-1,"")</f>
        <v/>
      </c>
      <c r="R79" s="2" t="str">
        <f ca="1">IF(S79="","",IF(T79=T78,R78,COUNT($O$3:O79)))</f>
        <v/>
      </c>
      <c r="S79" s="3" t="str">
        <f ca="1">IFERROR(OFFSET('Men Race Results'!A$6,MATCH(SMALL('Men Overall'!Q$3:Q$97,ROW()-ROW(S$3)+1),'Men Overall'!Q$3:Q$97,0)-1,0),"")</f>
        <v/>
      </c>
      <c r="T79" s="3" t="str">
        <f ca="1">IFERROR(OFFSET('Men Race Results'!A$6,MATCH(SMALL('Men Overall'!Q$3:Q$97,ROW()-ROW(S$3)+1),'Men Overall'!Q$3:Q$97,0)-1,3),"")</f>
        <v/>
      </c>
      <c r="V79" t="str">
        <f>IF(AND('Men Race Results'!$B82=70,  'Men Race Results'!$C82&lt;&gt;""),RANK('Men Race Results'!$D82,'Men Race Results'!$D$6:$D$100,0)+COUNTIF('Men Race Results'!$D$6:D82,'Men Race Results'!$D82)-1,"")</f>
        <v/>
      </c>
      <c r="W79" s="2" t="str">
        <f ca="1">IF(X79="","",IF(Y79=Y78,W78,COUNT($Y$3:Y79)))</f>
        <v/>
      </c>
      <c r="X79" s="3" t="str">
        <f ca="1">IFERROR(OFFSET('Men Race Results'!A$6,MATCH(SMALL('Men Overall'!V$3:V$97,ROW()-ROW(X$3)+1),'Men Overall'!V$3:V$97,0)-1,0),"")</f>
        <v/>
      </c>
      <c r="Y79" s="3" t="str">
        <f ca="1">IFERROR(OFFSET('Men Race Results'!A$6,MATCH(SMALL('Men Overall'!V$3:V$97,ROW()-ROW(X$3)+1),'Men Overall'!V$3:V$97,0)-1,3),"")</f>
        <v/>
      </c>
    </row>
    <row r="80" spans="1:25">
      <c r="A80">
        <f>IF('Men Race Results'!A83="","",IFERROR(RANK('Men Race Results'!D83,'Men Race Results'!$D$6:$D$100,0)+COUNTIF('Men Race Results'!$D$6:D83,'Men Race Results'!D83)-1,""))</f>
        <v>37</v>
      </c>
      <c r="B80" s="2" t="str">
        <f ca="1">IF(C80="","",IF(E80=E79,B79,COUNT($E$3:E80)))</f>
        <v/>
      </c>
      <c r="C80" s="2" t="str">
        <f ca="1">IFERROR(OFFSET('Men Race Results'!A$6,MATCH(SMALL('Men Overall'!A$3:A$97,ROW()-ROW(C$3)+1),'Men Overall'!A$3:A$97,0)-1,0),"")</f>
        <v/>
      </c>
      <c r="D8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0" s="3" t="str">
        <f ca="1">IFERROR(OFFSET('Men Race Results'!D$6,MATCH(SMALL('Men Overall'!A$3:A$97,ROW()-ROW(C$3)+1),'Men Overall'!A$3:A$97,0)-1,0),"")</f>
        <v/>
      </c>
      <c r="G80" t="str">
        <f>IF(AND('Men Race Results'!$B83=40,  'Men Race Results'!$C83&lt;&gt;""),RANK('Men Race Results'!$D83,'Men Race Results'!$D$6:$D$100,0)+COUNTIF('Men Race Results'!$D$6:D83,'Men Race Results'!$D83)-1,"")</f>
        <v/>
      </c>
      <c r="H80" s="2" t="str">
        <f ca="1">IF(I80="","",IF(J80=J79,H79,COUNT($J$3:J80)))</f>
        <v/>
      </c>
      <c r="I80" s="3" t="str">
        <f ca="1">IFERROR(OFFSET('Men Race Results'!A$6,MATCH(SMALL('Men Overall'!G$3:G$97,ROW()-ROW(I$3)+1),'Men Overall'!G$3:G$97,0)-1,0),"")</f>
        <v/>
      </c>
      <c r="J80" s="3" t="str">
        <f ca="1">IFERROR(OFFSET('Men Race Results'!A$6,MATCH(SMALL('Men Overall'!G$3:G$97,ROW()-ROW(I$3)+1),'Men Overall'!G$3:G$97,0)-1,3),"")</f>
        <v/>
      </c>
      <c r="L80" t="str">
        <f>IF(AND('Men Race Results'!$B83=50,  'Men Race Results'!$C83&lt;&gt;""),RANK('Men Race Results'!$D83,'Men Race Results'!$D$6:$D$100,0)+COUNTIF('Men Race Results'!$D$6:D83,'Men Race Results'!$D83)-1,"")</f>
        <v/>
      </c>
      <c r="M80" s="2" t="str">
        <f ca="1">IF(N80="","",IF(O80=O79,M79,COUNT($O$3:O80)))</f>
        <v/>
      </c>
      <c r="N80" s="3" t="str">
        <f ca="1">IFERROR(OFFSET('Men Race Results'!A$6,MATCH(SMALL('Men Overall'!L$3:L$97,ROW()-ROW(N$3)+1),'Men Overall'!L$3:L$97,0)-1,0),"")</f>
        <v/>
      </c>
      <c r="O80" s="3" t="str">
        <f ca="1">IFERROR(OFFSET('Men Race Results'!A$6,MATCH(SMALL('Men Overall'!L$3:L$97,ROW()-ROW(N$3)+1),'Men Overall'!L$3:L$97,0)-1,3),"")</f>
        <v/>
      </c>
      <c r="Q80">
        <f>IF(AND('Men Race Results'!$B83=60,  'Men Race Results'!$C83&lt;&gt;""),RANK('Men Race Results'!$D83,'Men Race Results'!$D$6:$D$100,0)+COUNTIF('Men Race Results'!$D$6:D83,'Men Race Results'!$D83)-1,"")</f>
        <v>37</v>
      </c>
      <c r="R80" s="2" t="str">
        <f ca="1">IF(S80="","",IF(T80=T79,R79,COUNT($O$3:O80)))</f>
        <v/>
      </c>
      <c r="S80" s="3" t="str">
        <f ca="1">IFERROR(OFFSET('Men Race Results'!A$6,MATCH(SMALL('Men Overall'!Q$3:Q$97,ROW()-ROW(S$3)+1),'Men Overall'!Q$3:Q$97,0)-1,0),"")</f>
        <v/>
      </c>
      <c r="T80" s="3" t="str">
        <f ca="1">IFERROR(OFFSET('Men Race Results'!A$6,MATCH(SMALL('Men Overall'!Q$3:Q$97,ROW()-ROW(S$3)+1),'Men Overall'!Q$3:Q$97,0)-1,3),"")</f>
        <v/>
      </c>
      <c r="V80" t="str">
        <f>IF(AND('Men Race Results'!$B83=70,  'Men Race Results'!$C83&lt;&gt;""),RANK('Men Race Results'!$D83,'Men Race Results'!$D$6:$D$100,0)+COUNTIF('Men Race Results'!$D$6:D83,'Men Race Results'!$D83)-1,"")</f>
        <v/>
      </c>
      <c r="W80" s="2" t="str">
        <f ca="1">IF(X80="","",IF(Y80=Y79,W79,COUNT($Y$3:Y80)))</f>
        <v/>
      </c>
      <c r="X80" s="3" t="str">
        <f ca="1">IFERROR(OFFSET('Men Race Results'!A$6,MATCH(SMALL('Men Overall'!V$3:V$97,ROW()-ROW(X$3)+1),'Men Overall'!V$3:V$97,0)-1,0),"")</f>
        <v/>
      </c>
      <c r="Y80" s="3" t="str">
        <f ca="1">IFERROR(OFFSET('Men Race Results'!A$6,MATCH(SMALL('Men Overall'!V$3:V$97,ROW()-ROW(X$3)+1),'Men Overall'!V$3:V$97,0)-1,3),"")</f>
        <v/>
      </c>
    </row>
    <row r="81" spans="2:25" s="43" customFormat="1">
      <c r="B81" s="2" t="str">
        <f ca="1">IF(C81="","",IF(E81=E80,B80,COUNT($E$3:E81)))</f>
        <v/>
      </c>
      <c r="C81" s="2" t="str">
        <f ca="1">IFERROR(OFFSET('Men Race Results'!A$6,MATCH(SMALL('Men Overall'!A$3:A$97,ROW()-ROW(C$3)+1),'Men Overall'!A$3:A$97,0)-1,0),"")</f>
        <v/>
      </c>
      <c r="D8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1" s="3" t="str">
        <f ca="1">IFERROR(OFFSET('Men Race Results'!D$6,MATCH(SMALL('Men Overall'!A$3:A$97,ROW()-ROW(C$3)+1),'Men Overall'!A$3:A$97,0)-1,0),"")</f>
        <v/>
      </c>
      <c r="F81"/>
      <c r="G81" t="str">
        <f>IF(AND('Men Race Results'!$B84=40,  'Men Race Results'!$C84&lt;&gt;""),RANK('Men Race Results'!$D84,'Men Race Results'!$D$6:$D$100,0)+COUNTIF('Men Race Results'!$D$6:D84,'Men Race Results'!$D84)-1,"")</f>
        <v/>
      </c>
      <c r="H81" s="2" t="str">
        <f ca="1">IF(I81="","",IF(J81=J80,H80,COUNT($J$3:J81)))</f>
        <v/>
      </c>
      <c r="I81" s="3" t="str">
        <f ca="1">IFERROR(OFFSET('Men Race Results'!A$6,MATCH(SMALL('Men Overall'!G$3:G$97,ROW()-ROW(I$3)+1),'Men Overall'!G$3:G$97,0)-1,0),"")</f>
        <v/>
      </c>
      <c r="J81" s="3" t="str">
        <f ca="1">IFERROR(OFFSET('Men Race Results'!A$6,MATCH(SMALL('Men Overall'!G$3:G$97,ROW()-ROW(I$3)+1),'Men Overall'!G$3:G$97,0)-1,3),"")</f>
        <v/>
      </c>
      <c r="K81"/>
      <c r="L81" t="str">
        <f>IF(AND('Men Race Results'!$B84=50,  'Men Race Results'!$C84&lt;&gt;""),RANK('Men Race Results'!$D84,'Men Race Results'!$D$6:$D$100,0)+COUNTIF('Men Race Results'!$D$6:D84,'Men Race Results'!$D84)-1,"")</f>
        <v/>
      </c>
      <c r="M81" s="2" t="str">
        <f ca="1">IF(N81="","",IF(O81=O80,M80,COUNT($O$3:O81)))</f>
        <v/>
      </c>
      <c r="N81" s="3" t="str">
        <f ca="1">IFERROR(OFFSET('Men Race Results'!A$6,MATCH(SMALL('Men Overall'!L$3:L$97,ROW()-ROW(N$3)+1),'Men Overall'!L$3:L$97,0)-1,0),"")</f>
        <v/>
      </c>
      <c r="O81" s="3" t="str">
        <f ca="1">IFERROR(OFFSET('Men Race Results'!A$6,MATCH(SMALL('Men Overall'!L$3:L$97,ROW()-ROW(N$3)+1),'Men Overall'!L$3:L$97,0)-1,3),"")</f>
        <v/>
      </c>
      <c r="P81"/>
      <c r="Q81" t="str">
        <f>IF(AND('Men Race Results'!$B84=60,  'Men Race Results'!$C84&lt;&gt;""),RANK('Men Race Results'!$D84,'Men Race Results'!$D$6:$D$100,0)+COUNTIF('Men Race Results'!$D$6:D84,'Men Race Results'!$D84)-1,"")</f>
        <v/>
      </c>
      <c r="R81" s="2" t="str">
        <f ca="1">IF(S81="","",IF(T81=T80,R80,COUNT($O$3:O81)))</f>
        <v/>
      </c>
      <c r="S81" s="3" t="str">
        <f ca="1">IFERROR(OFFSET('Men Race Results'!A$6,MATCH(SMALL('Men Overall'!Q$3:Q$97,ROW()-ROW(S$3)+1),'Men Overall'!Q$3:Q$97,0)-1,0),"")</f>
        <v/>
      </c>
      <c r="T81" s="3" t="str">
        <f ca="1">IFERROR(OFFSET('Men Race Results'!A$6,MATCH(SMALL('Men Overall'!Q$3:Q$97,ROW()-ROW(S$3)+1),'Men Overall'!Q$3:Q$97,0)-1,3),"")</f>
        <v/>
      </c>
      <c r="U81"/>
      <c r="V81" t="str">
        <f>IF(AND('Men Race Results'!$B84=70,  'Men Race Results'!$C84&lt;&gt;""),RANK('Men Race Results'!$D84,'Men Race Results'!$D$6:$D$100,0)+COUNTIF('Men Race Results'!$D$6:D84,'Men Race Results'!$D84)-1,"")</f>
        <v/>
      </c>
      <c r="W81" s="2" t="str">
        <f ca="1">IF(X81="","",IF(Y81=Y80,W80,COUNT($Y$3:Y81)))</f>
        <v/>
      </c>
      <c r="X81" s="3" t="str">
        <f ca="1">IFERROR(OFFSET('Men Race Results'!A$6,MATCH(SMALL('Men Overall'!V$3:V$97,ROW()-ROW(X$3)+1),'Men Overall'!V$3:V$97,0)-1,0),"")</f>
        <v/>
      </c>
      <c r="Y81" s="3" t="str">
        <f ca="1">IFERROR(OFFSET('Men Race Results'!A$6,MATCH(SMALL('Men Overall'!V$3:V$97,ROW()-ROW(X$3)+1),'Men Overall'!V$3:V$97,0)-1,3),"")</f>
        <v/>
      </c>
    </row>
    <row r="82" spans="2:25" s="43" customFormat="1">
      <c r="B82" s="2" t="str">
        <f ca="1">IF(C82="","",IF(E82=E81,B81,COUNT($E$3:E82)))</f>
        <v/>
      </c>
      <c r="C82" s="2" t="str">
        <f ca="1">IFERROR(OFFSET('Men Race Results'!A$6,MATCH(SMALL('Men Overall'!A$3:A$97,ROW()-ROW(C$3)+1),'Men Overall'!A$3:A$97,0)-1,0),"")</f>
        <v/>
      </c>
      <c r="D8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2" s="3" t="str">
        <f ca="1">IFERROR(OFFSET('Men Race Results'!D$6,MATCH(SMALL('Men Overall'!A$3:A$97,ROW()-ROW(C$3)+1),'Men Overall'!A$3:A$97,0)-1,0),"")</f>
        <v/>
      </c>
      <c r="F82"/>
      <c r="G82" t="str">
        <f>IF(AND('Men Race Results'!$B85=40,  'Men Race Results'!$C85&lt;&gt;""),RANK('Men Race Results'!$D85,'Men Race Results'!$D$6:$D$100,0)+COUNTIF('Men Race Results'!$D$6:D85,'Men Race Results'!$D85)-1,"")</f>
        <v/>
      </c>
      <c r="H82" s="2" t="str">
        <f ca="1">IF(I82="","",IF(J82=J81,H81,COUNT($J$3:J82)))</f>
        <v/>
      </c>
      <c r="I82" s="3" t="str">
        <f ca="1">IFERROR(OFFSET('Men Race Results'!A$6,MATCH(SMALL('Men Overall'!G$3:G$97,ROW()-ROW(I$3)+1),'Men Overall'!G$3:G$97,0)-1,0),"")</f>
        <v/>
      </c>
      <c r="J82" s="3" t="str">
        <f ca="1">IFERROR(OFFSET('Men Race Results'!A$6,MATCH(SMALL('Men Overall'!G$3:G$97,ROW()-ROW(I$3)+1),'Men Overall'!G$3:G$97,0)-1,3),"")</f>
        <v/>
      </c>
      <c r="K82"/>
      <c r="L82" t="str">
        <f>IF(AND('Men Race Results'!$B85=50,  'Men Race Results'!$C85&lt;&gt;""),RANK('Men Race Results'!$D85,'Men Race Results'!$D$6:$D$100,0)+COUNTIF('Men Race Results'!$D$6:D85,'Men Race Results'!$D85)-1,"")</f>
        <v/>
      </c>
      <c r="M82" s="2" t="str">
        <f ca="1">IF(N82="","",IF(O82=O81,M81,COUNT($O$3:O82)))</f>
        <v/>
      </c>
      <c r="N82" s="3" t="str">
        <f ca="1">IFERROR(OFFSET('Men Race Results'!A$6,MATCH(SMALL('Men Overall'!L$3:L$97,ROW()-ROW(N$3)+1),'Men Overall'!L$3:L$97,0)-1,0),"")</f>
        <v/>
      </c>
      <c r="O82" s="3" t="str">
        <f ca="1">IFERROR(OFFSET('Men Race Results'!A$6,MATCH(SMALL('Men Overall'!L$3:L$97,ROW()-ROW(N$3)+1),'Men Overall'!L$3:L$97,0)-1,3),"")</f>
        <v/>
      </c>
      <c r="P82"/>
      <c r="Q82" t="str">
        <f>IF(AND('Men Race Results'!$B85=60,  'Men Race Results'!$C85&lt;&gt;""),RANK('Men Race Results'!$D85,'Men Race Results'!$D$6:$D$100,0)+COUNTIF('Men Race Results'!$D$6:D85,'Men Race Results'!$D85)-1,"")</f>
        <v/>
      </c>
      <c r="R82" s="2" t="str">
        <f ca="1">IF(S82="","",IF(T82=T81,R81,COUNT($O$3:O82)))</f>
        <v/>
      </c>
      <c r="S82" s="3" t="str">
        <f ca="1">IFERROR(OFFSET('Men Race Results'!A$6,MATCH(SMALL('Men Overall'!Q$3:Q$97,ROW()-ROW(S$3)+1),'Men Overall'!Q$3:Q$97,0)-1,0),"")</f>
        <v/>
      </c>
      <c r="T82" s="3" t="str">
        <f ca="1">IFERROR(OFFSET('Men Race Results'!A$6,MATCH(SMALL('Men Overall'!Q$3:Q$97,ROW()-ROW(S$3)+1),'Men Overall'!Q$3:Q$97,0)-1,3),"")</f>
        <v/>
      </c>
      <c r="U82"/>
      <c r="V82" t="str">
        <f>IF(AND('Men Race Results'!$B85=70,  'Men Race Results'!$C85&lt;&gt;""),RANK('Men Race Results'!$D85,'Men Race Results'!$D$6:$D$100,0)+COUNTIF('Men Race Results'!$D$6:D85,'Men Race Results'!$D85)-1,"")</f>
        <v/>
      </c>
      <c r="W82" s="2" t="str">
        <f ca="1">IF(X82="","",IF(Y82=Y81,W81,COUNT($Y$3:Y82)))</f>
        <v/>
      </c>
      <c r="X82" s="3" t="str">
        <f ca="1">IFERROR(OFFSET('Men Race Results'!A$6,MATCH(SMALL('Men Overall'!V$3:V$97,ROW()-ROW(X$3)+1),'Men Overall'!V$3:V$97,0)-1,0),"")</f>
        <v/>
      </c>
      <c r="Y82" s="3" t="str">
        <f ca="1">IFERROR(OFFSET('Men Race Results'!A$6,MATCH(SMALL('Men Overall'!V$3:V$97,ROW()-ROW(X$3)+1),'Men Overall'!V$3:V$97,0)-1,3),"")</f>
        <v/>
      </c>
    </row>
    <row r="83" spans="2:25" s="43" customFormat="1">
      <c r="B83" s="2" t="str">
        <f ca="1">IF(C83="","",IF(E83=E82,B82,COUNT($E$3:E83)))</f>
        <v/>
      </c>
      <c r="C83" s="2" t="str">
        <f ca="1">IFERROR(OFFSET('Men Race Results'!A$6,MATCH(SMALL('Men Overall'!A$3:A$97,ROW()-ROW(C$3)+1),'Men Overall'!A$3:A$97,0)-1,0),"")</f>
        <v/>
      </c>
      <c r="D8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3" s="3" t="str">
        <f ca="1">IFERROR(OFFSET('Men Race Results'!D$6,MATCH(SMALL('Men Overall'!A$3:A$97,ROW()-ROW(C$3)+1),'Men Overall'!A$3:A$97,0)-1,0),"")</f>
        <v/>
      </c>
      <c r="F83"/>
      <c r="G83" t="str">
        <f>IF(AND('Men Race Results'!$B86=40,  'Men Race Results'!$C86&lt;&gt;""),RANK('Men Race Results'!$D86,'Men Race Results'!$D$6:$D$100,0)+COUNTIF('Men Race Results'!$D$6:D86,'Men Race Results'!$D86)-1,"")</f>
        <v/>
      </c>
      <c r="H83" s="2" t="str">
        <f ca="1">IF(I83="","",IF(J83=J82,H82,COUNT($J$3:J83)))</f>
        <v/>
      </c>
      <c r="I83" s="3" t="str">
        <f ca="1">IFERROR(OFFSET('Men Race Results'!A$6,MATCH(SMALL('Men Overall'!G$3:G$97,ROW()-ROW(I$3)+1),'Men Overall'!G$3:G$97,0)-1,0),"")</f>
        <v/>
      </c>
      <c r="J83" s="3" t="str">
        <f ca="1">IFERROR(OFFSET('Men Race Results'!A$6,MATCH(SMALL('Men Overall'!G$3:G$97,ROW()-ROW(I$3)+1),'Men Overall'!G$3:G$97,0)-1,3),"")</f>
        <v/>
      </c>
      <c r="K83"/>
      <c r="L83" t="str">
        <f>IF(AND('Men Race Results'!$B86=50,  'Men Race Results'!$C86&lt;&gt;""),RANK('Men Race Results'!$D86,'Men Race Results'!$D$6:$D$100,0)+COUNTIF('Men Race Results'!$D$6:D86,'Men Race Results'!$D86)-1,"")</f>
        <v/>
      </c>
      <c r="M83" s="2" t="str">
        <f ca="1">IF(N83="","",IF(O83=O82,M82,COUNT($O$3:O83)))</f>
        <v/>
      </c>
      <c r="N83" s="3" t="str">
        <f ca="1">IFERROR(OFFSET('Men Race Results'!A$6,MATCH(SMALL('Men Overall'!L$3:L$97,ROW()-ROW(N$3)+1),'Men Overall'!L$3:L$97,0)-1,0),"")</f>
        <v/>
      </c>
      <c r="O83" s="3" t="str">
        <f ca="1">IFERROR(OFFSET('Men Race Results'!A$6,MATCH(SMALL('Men Overall'!L$3:L$97,ROW()-ROW(N$3)+1),'Men Overall'!L$3:L$97,0)-1,3),"")</f>
        <v/>
      </c>
      <c r="P83"/>
      <c r="Q83" t="str">
        <f>IF(AND('Men Race Results'!$B86=60,  'Men Race Results'!$C86&lt;&gt;""),RANK('Men Race Results'!$D86,'Men Race Results'!$D$6:$D$100,0)+COUNTIF('Men Race Results'!$D$6:D86,'Men Race Results'!$D86)-1,"")</f>
        <v/>
      </c>
      <c r="R83" s="2" t="str">
        <f ca="1">IF(S83="","",IF(T83=T82,R82,COUNT($O$3:O83)))</f>
        <v/>
      </c>
      <c r="S83" s="3" t="str">
        <f ca="1">IFERROR(OFFSET('Men Race Results'!A$6,MATCH(SMALL('Men Overall'!Q$3:Q$97,ROW()-ROW(S$3)+1),'Men Overall'!Q$3:Q$97,0)-1,0),"")</f>
        <v/>
      </c>
      <c r="T83" s="3" t="str">
        <f ca="1">IFERROR(OFFSET('Men Race Results'!A$6,MATCH(SMALL('Men Overall'!Q$3:Q$97,ROW()-ROW(S$3)+1),'Men Overall'!Q$3:Q$97,0)-1,3),"")</f>
        <v/>
      </c>
      <c r="U83"/>
      <c r="V83" t="str">
        <f>IF(AND('Men Race Results'!$B86=70,  'Men Race Results'!$C86&lt;&gt;""),RANK('Men Race Results'!$D86,'Men Race Results'!$D$6:$D$100,0)+COUNTIF('Men Race Results'!$D$6:D86,'Men Race Results'!$D86)-1,"")</f>
        <v/>
      </c>
      <c r="W83" s="2" t="str">
        <f ca="1">IF(X83="","",IF(Y83=Y82,W82,COUNT($Y$3:Y83)))</f>
        <v/>
      </c>
      <c r="X83" s="3" t="str">
        <f ca="1">IFERROR(OFFSET('Men Race Results'!A$6,MATCH(SMALL('Men Overall'!V$3:V$97,ROW()-ROW(X$3)+1),'Men Overall'!V$3:V$97,0)-1,0),"")</f>
        <v/>
      </c>
      <c r="Y83" s="3" t="str">
        <f ca="1">IFERROR(OFFSET('Men Race Results'!A$6,MATCH(SMALL('Men Overall'!V$3:V$97,ROW()-ROW(X$3)+1),'Men Overall'!V$3:V$97,0)-1,3),"")</f>
        <v/>
      </c>
    </row>
    <row r="84" spans="2:25" s="43" customFormat="1">
      <c r="B84" s="2" t="str">
        <f ca="1">IF(C84="","",IF(E84=E83,B83,COUNT($E$3:E84)))</f>
        <v/>
      </c>
      <c r="C84" s="2" t="str">
        <f ca="1">IFERROR(OFFSET('Men Race Results'!A$6,MATCH(SMALL('Men Overall'!A$3:A$97,ROW()-ROW(C$3)+1),'Men Overall'!A$3:A$97,0)-1,0),"")</f>
        <v/>
      </c>
      <c r="D8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4" s="3" t="str">
        <f ca="1">IFERROR(OFFSET('Men Race Results'!D$6,MATCH(SMALL('Men Overall'!A$3:A$97,ROW()-ROW(C$3)+1),'Men Overall'!A$3:A$97,0)-1,0),"")</f>
        <v/>
      </c>
      <c r="F84"/>
      <c r="G84" t="str">
        <f>IF(AND('Men Race Results'!$B87=40,  'Men Race Results'!$C87&lt;&gt;""),RANK('Men Race Results'!$D87,'Men Race Results'!$D$6:$D$100,0)+COUNTIF('Men Race Results'!$D$6:D87,'Men Race Results'!$D87)-1,"")</f>
        <v/>
      </c>
      <c r="H84" s="2" t="str">
        <f ca="1">IF(I84="","",IF(J84=J83,H83,COUNT($J$3:J84)))</f>
        <v/>
      </c>
      <c r="I84" s="3" t="str">
        <f ca="1">IFERROR(OFFSET('Men Race Results'!A$6,MATCH(SMALL('Men Overall'!G$3:G$97,ROW()-ROW(I$3)+1),'Men Overall'!G$3:G$97,0)-1,0),"")</f>
        <v/>
      </c>
      <c r="J84" s="3" t="str">
        <f ca="1">IFERROR(OFFSET('Men Race Results'!A$6,MATCH(SMALL('Men Overall'!G$3:G$97,ROW()-ROW(I$3)+1),'Men Overall'!G$3:G$97,0)-1,3),"")</f>
        <v/>
      </c>
      <c r="K84"/>
      <c r="L84" t="str">
        <f>IF(AND('Men Race Results'!$B87=50,  'Men Race Results'!$C87&lt;&gt;""),RANK('Men Race Results'!$D87,'Men Race Results'!$D$6:$D$100,0)+COUNTIF('Men Race Results'!$D$6:D87,'Men Race Results'!$D87)-1,"")</f>
        <v/>
      </c>
      <c r="M84" s="2" t="str">
        <f ca="1">IF(N84="","",IF(O84=O83,M83,COUNT($O$3:O84)))</f>
        <v/>
      </c>
      <c r="N84" s="3" t="str">
        <f ca="1">IFERROR(OFFSET('Men Race Results'!A$6,MATCH(SMALL('Men Overall'!L$3:L$97,ROW()-ROW(N$3)+1),'Men Overall'!L$3:L$97,0)-1,0),"")</f>
        <v/>
      </c>
      <c r="O84" s="3" t="str">
        <f ca="1">IFERROR(OFFSET('Men Race Results'!A$6,MATCH(SMALL('Men Overall'!L$3:L$97,ROW()-ROW(N$3)+1),'Men Overall'!L$3:L$97,0)-1,3),"")</f>
        <v/>
      </c>
      <c r="P84"/>
      <c r="Q84" t="str">
        <f>IF(AND('Men Race Results'!$B87=60,  'Men Race Results'!$C87&lt;&gt;""),RANK('Men Race Results'!$D87,'Men Race Results'!$D$6:$D$100,0)+COUNTIF('Men Race Results'!$D$6:D87,'Men Race Results'!$D87)-1,"")</f>
        <v/>
      </c>
      <c r="R84" s="2" t="str">
        <f ca="1">IF(S84="","",IF(T84=T83,R83,COUNT($O$3:O84)))</f>
        <v/>
      </c>
      <c r="S84" s="3" t="str">
        <f ca="1">IFERROR(OFFSET('Men Race Results'!A$6,MATCH(SMALL('Men Overall'!Q$3:Q$97,ROW()-ROW(S$3)+1),'Men Overall'!Q$3:Q$97,0)-1,0),"")</f>
        <v/>
      </c>
      <c r="T84" s="3" t="str">
        <f ca="1">IFERROR(OFFSET('Men Race Results'!A$6,MATCH(SMALL('Men Overall'!Q$3:Q$97,ROW()-ROW(S$3)+1),'Men Overall'!Q$3:Q$97,0)-1,3),"")</f>
        <v/>
      </c>
      <c r="U84"/>
      <c r="V84" t="str">
        <f>IF(AND('Men Race Results'!$B87=70,  'Men Race Results'!$C87&lt;&gt;""),RANK('Men Race Results'!$D87,'Men Race Results'!$D$6:$D$100,0)+COUNTIF('Men Race Results'!$D$6:D87,'Men Race Results'!$D87)-1,"")</f>
        <v/>
      </c>
      <c r="W84" s="2" t="str">
        <f ca="1">IF(X84="","",IF(Y84=Y83,W83,COUNT($Y$3:Y84)))</f>
        <v/>
      </c>
      <c r="X84" s="3" t="str">
        <f ca="1">IFERROR(OFFSET('Men Race Results'!A$6,MATCH(SMALL('Men Overall'!V$3:V$97,ROW()-ROW(X$3)+1),'Men Overall'!V$3:V$97,0)-1,0),"")</f>
        <v/>
      </c>
      <c r="Y84" s="3" t="str">
        <f ca="1">IFERROR(OFFSET('Men Race Results'!A$6,MATCH(SMALL('Men Overall'!V$3:V$97,ROW()-ROW(X$3)+1),'Men Overall'!V$3:V$97,0)-1,3),"")</f>
        <v/>
      </c>
    </row>
    <row r="85" spans="2:25" s="43" customFormat="1">
      <c r="B85" s="2" t="str">
        <f ca="1">IF(C85="","",IF(E85=E84,B84,COUNT($E$3:E85)))</f>
        <v/>
      </c>
      <c r="C85" s="2" t="str">
        <f ca="1">IFERROR(OFFSET('Men Race Results'!A$6,MATCH(SMALL('Men Overall'!A$3:A$97,ROW()-ROW(C$3)+1),'Men Overall'!A$3:A$97,0)-1,0),"")</f>
        <v/>
      </c>
      <c r="D8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5" s="3" t="str">
        <f ca="1">IFERROR(OFFSET('Men Race Results'!D$6,MATCH(SMALL('Men Overall'!A$3:A$97,ROW()-ROW(C$3)+1),'Men Overall'!A$3:A$97,0)-1,0),"")</f>
        <v/>
      </c>
      <c r="F85"/>
      <c r="G85" t="str">
        <f>IF(AND('Men Race Results'!$B88=40,  'Men Race Results'!$C88&lt;&gt;""),RANK('Men Race Results'!$D88,'Men Race Results'!$D$6:$D$100,0)+COUNTIF('Men Race Results'!$D$6:D88,'Men Race Results'!$D88)-1,"")</f>
        <v/>
      </c>
      <c r="H85" s="2" t="str">
        <f ca="1">IF(I85="","",IF(J85=J84,H84,COUNT($J$3:J85)))</f>
        <v/>
      </c>
      <c r="I85" s="3" t="str">
        <f ca="1">IFERROR(OFFSET('Men Race Results'!A$6,MATCH(SMALL('Men Overall'!G$3:G$97,ROW()-ROW(I$3)+1),'Men Overall'!G$3:G$97,0)-1,0),"")</f>
        <v/>
      </c>
      <c r="J85" s="3" t="str">
        <f ca="1">IFERROR(OFFSET('Men Race Results'!A$6,MATCH(SMALL('Men Overall'!G$3:G$97,ROW()-ROW(I$3)+1),'Men Overall'!G$3:G$97,0)-1,3),"")</f>
        <v/>
      </c>
      <c r="K85"/>
      <c r="L85" t="str">
        <f>IF(AND('Men Race Results'!$B88=50,  'Men Race Results'!$C88&lt;&gt;""),RANK('Men Race Results'!$D88,'Men Race Results'!$D$6:$D$100,0)+COUNTIF('Men Race Results'!$D$6:D88,'Men Race Results'!$D88)-1,"")</f>
        <v/>
      </c>
      <c r="M85" s="2" t="str">
        <f ca="1">IF(N85="","",IF(O85=O84,M84,COUNT($O$3:O85)))</f>
        <v/>
      </c>
      <c r="N85" s="3" t="str">
        <f ca="1">IFERROR(OFFSET('Men Race Results'!A$6,MATCH(SMALL('Men Overall'!L$3:L$97,ROW()-ROW(N$3)+1),'Men Overall'!L$3:L$97,0)-1,0),"")</f>
        <v/>
      </c>
      <c r="O85" s="3" t="str">
        <f ca="1">IFERROR(OFFSET('Men Race Results'!A$6,MATCH(SMALL('Men Overall'!L$3:L$97,ROW()-ROW(N$3)+1),'Men Overall'!L$3:L$97,0)-1,3),"")</f>
        <v/>
      </c>
      <c r="P85"/>
      <c r="Q85" t="str">
        <f>IF(AND('Men Race Results'!$B88=60,  'Men Race Results'!$C88&lt;&gt;""),RANK('Men Race Results'!$D88,'Men Race Results'!$D$6:$D$100,0)+COUNTIF('Men Race Results'!$D$6:D88,'Men Race Results'!$D88)-1,"")</f>
        <v/>
      </c>
      <c r="R85" s="2" t="str">
        <f ca="1">IF(S85="","",IF(T85=T84,R84,COUNT($O$3:O85)))</f>
        <v/>
      </c>
      <c r="S85" s="3" t="str">
        <f ca="1">IFERROR(OFFSET('Men Race Results'!A$6,MATCH(SMALL('Men Overall'!Q$3:Q$97,ROW()-ROW(S$3)+1),'Men Overall'!Q$3:Q$97,0)-1,0),"")</f>
        <v/>
      </c>
      <c r="T85" s="3" t="str">
        <f ca="1">IFERROR(OFFSET('Men Race Results'!A$6,MATCH(SMALL('Men Overall'!Q$3:Q$97,ROW()-ROW(S$3)+1),'Men Overall'!Q$3:Q$97,0)-1,3),"")</f>
        <v/>
      </c>
      <c r="U85"/>
      <c r="V85" t="str">
        <f>IF(AND('Men Race Results'!$B88=70,  'Men Race Results'!$C88&lt;&gt;""),RANK('Men Race Results'!$D88,'Men Race Results'!$D$6:$D$100,0)+COUNTIF('Men Race Results'!$D$6:D88,'Men Race Results'!$D88)-1,"")</f>
        <v/>
      </c>
      <c r="W85" s="2" t="str">
        <f ca="1">IF(X85="","",IF(Y85=Y84,W84,COUNT($Y$3:Y85)))</f>
        <v/>
      </c>
      <c r="X85" s="3" t="str">
        <f ca="1">IFERROR(OFFSET('Men Race Results'!A$6,MATCH(SMALL('Men Overall'!V$3:V$97,ROW()-ROW(X$3)+1),'Men Overall'!V$3:V$97,0)-1,0),"")</f>
        <v/>
      </c>
      <c r="Y85" s="3" t="str">
        <f ca="1">IFERROR(OFFSET('Men Race Results'!A$6,MATCH(SMALL('Men Overall'!V$3:V$97,ROW()-ROW(X$3)+1),'Men Overall'!V$3:V$97,0)-1,3),"")</f>
        <v/>
      </c>
    </row>
    <row r="86" spans="2:25" s="43" customFormat="1">
      <c r="B86" s="2" t="str">
        <f ca="1">IF(C86="","",IF(E86=E85,B85,COUNT($E$3:E86)))</f>
        <v/>
      </c>
      <c r="C86" s="2" t="str">
        <f ca="1">IFERROR(OFFSET('Men Race Results'!A$6,MATCH(SMALL('Men Overall'!A$3:A$97,ROW()-ROW(C$3)+1),'Men Overall'!A$3:A$97,0)-1,0),"")</f>
        <v/>
      </c>
      <c r="D8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6" s="3" t="str">
        <f ca="1">IFERROR(OFFSET('Men Race Results'!D$6,MATCH(SMALL('Men Overall'!A$3:A$97,ROW()-ROW(C$3)+1),'Men Overall'!A$3:A$97,0)-1,0),"")</f>
        <v/>
      </c>
      <c r="F86"/>
      <c r="G86" t="str">
        <f>IF(AND('Men Race Results'!$B89=40,  'Men Race Results'!$C89&lt;&gt;""),RANK('Men Race Results'!$D89,'Men Race Results'!$D$6:$D$100,0)+COUNTIF('Men Race Results'!$D$6:D89,'Men Race Results'!$D89)-1,"")</f>
        <v/>
      </c>
      <c r="H86" s="2" t="str">
        <f ca="1">IF(I86="","",IF(J86=J85,H85,COUNT($J$3:J86)))</f>
        <v/>
      </c>
      <c r="I86" s="3" t="str">
        <f ca="1">IFERROR(OFFSET('Men Race Results'!A$6,MATCH(SMALL('Men Overall'!G$3:G$97,ROW()-ROW(I$3)+1),'Men Overall'!G$3:G$97,0)-1,0),"")</f>
        <v/>
      </c>
      <c r="J86" s="3" t="str">
        <f ca="1">IFERROR(OFFSET('Men Race Results'!A$6,MATCH(SMALL('Men Overall'!G$3:G$97,ROW()-ROW(I$3)+1),'Men Overall'!G$3:G$97,0)-1,3),"")</f>
        <v/>
      </c>
      <c r="K86"/>
      <c r="L86" t="str">
        <f>IF(AND('Men Race Results'!$B89=50,  'Men Race Results'!$C89&lt;&gt;""),RANK('Men Race Results'!$D89,'Men Race Results'!$D$6:$D$100,0)+COUNTIF('Men Race Results'!$D$6:D89,'Men Race Results'!$D89)-1,"")</f>
        <v/>
      </c>
      <c r="M86" s="2" t="str">
        <f ca="1">IF(N86="","",IF(O86=O85,M85,COUNT($O$3:O86)))</f>
        <v/>
      </c>
      <c r="N86" s="3" t="str">
        <f ca="1">IFERROR(OFFSET('Men Race Results'!A$6,MATCH(SMALL('Men Overall'!L$3:L$97,ROW()-ROW(N$3)+1),'Men Overall'!L$3:L$97,0)-1,0),"")</f>
        <v/>
      </c>
      <c r="O86" s="3" t="str">
        <f ca="1">IFERROR(OFFSET('Men Race Results'!A$6,MATCH(SMALL('Men Overall'!L$3:L$97,ROW()-ROW(N$3)+1),'Men Overall'!L$3:L$97,0)-1,3),"")</f>
        <v/>
      </c>
      <c r="P86"/>
      <c r="Q86" t="str">
        <f>IF(AND('Men Race Results'!$B89=60,  'Men Race Results'!$C89&lt;&gt;""),RANK('Men Race Results'!$D89,'Men Race Results'!$D$6:$D$100,0)+COUNTIF('Men Race Results'!$D$6:D89,'Men Race Results'!$D89)-1,"")</f>
        <v/>
      </c>
      <c r="R86" s="2" t="str">
        <f ca="1">IF(S86="","",IF(T86=T85,R85,COUNT($O$3:O86)))</f>
        <v/>
      </c>
      <c r="S86" s="3" t="str">
        <f ca="1">IFERROR(OFFSET('Men Race Results'!A$6,MATCH(SMALL('Men Overall'!Q$3:Q$97,ROW()-ROW(S$3)+1),'Men Overall'!Q$3:Q$97,0)-1,0),"")</f>
        <v/>
      </c>
      <c r="T86" s="3" t="str">
        <f ca="1">IFERROR(OFFSET('Men Race Results'!A$6,MATCH(SMALL('Men Overall'!Q$3:Q$97,ROW()-ROW(S$3)+1),'Men Overall'!Q$3:Q$97,0)-1,3),"")</f>
        <v/>
      </c>
      <c r="U86"/>
      <c r="V86" t="str">
        <f>IF(AND('Men Race Results'!$B89=70,  'Men Race Results'!$C89&lt;&gt;""),RANK('Men Race Results'!$D89,'Men Race Results'!$D$6:$D$100,0)+COUNTIF('Men Race Results'!$D$6:D89,'Men Race Results'!$D89)-1,"")</f>
        <v/>
      </c>
      <c r="W86" s="2" t="str">
        <f ca="1">IF(X86="","",IF(Y86=Y85,W85,COUNT($Y$3:Y86)))</f>
        <v/>
      </c>
      <c r="X86" s="3" t="str">
        <f ca="1">IFERROR(OFFSET('Men Race Results'!A$6,MATCH(SMALL('Men Overall'!V$3:V$97,ROW()-ROW(X$3)+1),'Men Overall'!V$3:V$97,0)-1,0),"")</f>
        <v/>
      </c>
      <c r="Y86" s="3" t="str">
        <f ca="1">IFERROR(OFFSET('Men Race Results'!A$6,MATCH(SMALL('Men Overall'!V$3:V$97,ROW()-ROW(X$3)+1),'Men Overall'!V$3:V$97,0)-1,3),"")</f>
        <v/>
      </c>
    </row>
    <row r="87" spans="2:25" s="43" customFormat="1">
      <c r="B87" s="2" t="str">
        <f ca="1">IF(C87="","",IF(E87=E86,B86,COUNT($E$3:E87)))</f>
        <v/>
      </c>
      <c r="C87" s="2" t="str">
        <f ca="1">IFERROR(OFFSET('Men Race Results'!A$6,MATCH(SMALL('Men Overall'!A$3:A$97,ROW()-ROW(C$3)+1),'Men Overall'!A$3:A$97,0)-1,0),"")</f>
        <v/>
      </c>
      <c r="D8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7" s="3" t="str">
        <f ca="1">IFERROR(OFFSET('Men Race Results'!D$6,MATCH(SMALL('Men Overall'!A$3:A$97,ROW()-ROW(C$3)+1),'Men Overall'!A$3:A$97,0)-1,0),"")</f>
        <v/>
      </c>
      <c r="F87"/>
      <c r="G87" t="str">
        <f>IF(AND('Men Race Results'!$B90=40,  'Men Race Results'!$C90&lt;&gt;""),RANK('Men Race Results'!$D90,'Men Race Results'!$D$6:$D$100,0)+COUNTIF('Men Race Results'!$D$6:D90,'Men Race Results'!$D90)-1,"")</f>
        <v/>
      </c>
      <c r="H87" s="2" t="str">
        <f ca="1">IF(I87="","",IF(J87=J86,H86,COUNT($J$3:J87)))</f>
        <v/>
      </c>
      <c r="I87" s="3" t="str">
        <f ca="1">IFERROR(OFFSET('Men Race Results'!A$6,MATCH(SMALL('Men Overall'!G$3:G$97,ROW()-ROW(I$3)+1),'Men Overall'!G$3:G$97,0)-1,0),"")</f>
        <v/>
      </c>
      <c r="J87" s="3" t="str">
        <f ca="1">IFERROR(OFFSET('Men Race Results'!A$6,MATCH(SMALL('Men Overall'!G$3:G$97,ROW()-ROW(I$3)+1),'Men Overall'!G$3:G$97,0)-1,3),"")</f>
        <v/>
      </c>
      <c r="K87"/>
      <c r="L87" t="str">
        <f>IF(AND('Men Race Results'!$B90=50,  'Men Race Results'!$C90&lt;&gt;""),RANK('Men Race Results'!$D90,'Men Race Results'!$D$6:$D$100,0)+COUNTIF('Men Race Results'!$D$6:D90,'Men Race Results'!$D90)-1,"")</f>
        <v/>
      </c>
      <c r="M87" s="2" t="str">
        <f ca="1">IF(N87="","",IF(O87=O86,M86,COUNT($O$3:O87)))</f>
        <v/>
      </c>
      <c r="N87" s="3" t="str">
        <f ca="1">IFERROR(OFFSET('Men Race Results'!A$6,MATCH(SMALL('Men Overall'!L$3:L$97,ROW()-ROW(N$3)+1),'Men Overall'!L$3:L$97,0)-1,0),"")</f>
        <v/>
      </c>
      <c r="O87" s="3" t="str">
        <f ca="1">IFERROR(OFFSET('Men Race Results'!A$6,MATCH(SMALL('Men Overall'!L$3:L$97,ROW()-ROW(N$3)+1),'Men Overall'!L$3:L$97,0)-1,3),"")</f>
        <v/>
      </c>
      <c r="P87"/>
      <c r="Q87" t="str">
        <f>IF(AND('Men Race Results'!$B90=60,  'Men Race Results'!$C90&lt;&gt;""),RANK('Men Race Results'!$D90,'Men Race Results'!$D$6:$D$100,0)+COUNTIF('Men Race Results'!$D$6:D90,'Men Race Results'!$D90)-1,"")</f>
        <v/>
      </c>
      <c r="R87" s="2" t="str">
        <f ca="1">IF(S87="","",IF(T87=T86,R86,COUNT($O$3:O87)))</f>
        <v/>
      </c>
      <c r="S87" s="3" t="str">
        <f ca="1">IFERROR(OFFSET('Men Race Results'!A$6,MATCH(SMALL('Men Overall'!Q$3:Q$97,ROW()-ROW(S$3)+1),'Men Overall'!Q$3:Q$97,0)-1,0),"")</f>
        <v/>
      </c>
      <c r="T87" s="3" t="str">
        <f ca="1">IFERROR(OFFSET('Men Race Results'!A$6,MATCH(SMALL('Men Overall'!Q$3:Q$97,ROW()-ROW(S$3)+1),'Men Overall'!Q$3:Q$97,0)-1,3),"")</f>
        <v/>
      </c>
      <c r="U87"/>
      <c r="V87" t="str">
        <f>IF(AND('Men Race Results'!$B90=70,  'Men Race Results'!$C90&lt;&gt;""),RANK('Men Race Results'!$D90,'Men Race Results'!$D$6:$D$100,0)+COUNTIF('Men Race Results'!$D$6:D90,'Men Race Results'!$D90)-1,"")</f>
        <v/>
      </c>
      <c r="W87" s="2" t="str">
        <f ca="1">IF(X87="","",IF(Y87=Y86,W86,COUNT($Y$3:Y87)))</f>
        <v/>
      </c>
      <c r="X87" s="3" t="str">
        <f ca="1">IFERROR(OFFSET('Men Race Results'!A$6,MATCH(SMALL('Men Overall'!V$3:V$97,ROW()-ROW(X$3)+1),'Men Overall'!V$3:V$97,0)-1,0),"")</f>
        <v/>
      </c>
      <c r="Y87" s="3" t="str">
        <f ca="1">IFERROR(OFFSET('Men Race Results'!A$6,MATCH(SMALL('Men Overall'!V$3:V$97,ROW()-ROW(X$3)+1),'Men Overall'!V$3:V$97,0)-1,3),"")</f>
        <v/>
      </c>
    </row>
    <row r="88" spans="2:25" s="43" customFormat="1">
      <c r="B88" s="2" t="str">
        <f ca="1">IF(C88="","",IF(E88=E87,B87,COUNT($E$3:E88)))</f>
        <v/>
      </c>
      <c r="C88" s="2" t="str">
        <f ca="1">IFERROR(OFFSET('Men Race Results'!A$6,MATCH(SMALL('Men Overall'!A$3:A$97,ROW()-ROW(C$3)+1),'Men Overall'!A$3:A$97,0)-1,0),"")</f>
        <v/>
      </c>
      <c r="D88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8" s="3" t="str">
        <f ca="1">IFERROR(OFFSET('Men Race Results'!D$6,MATCH(SMALL('Men Overall'!A$3:A$97,ROW()-ROW(C$3)+1),'Men Overall'!A$3:A$97,0)-1,0),"")</f>
        <v/>
      </c>
      <c r="F88"/>
      <c r="G88" t="str">
        <f>IF(AND('Men Race Results'!$B91=40,  'Men Race Results'!$C91&lt;&gt;""),RANK('Men Race Results'!$D91,'Men Race Results'!$D$6:$D$100,0)+COUNTIF('Men Race Results'!$D$6:D91,'Men Race Results'!$D91)-1,"")</f>
        <v/>
      </c>
      <c r="H88" s="2" t="str">
        <f ca="1">IF(I88="","",IF(J88=J87,H87,COUNT($J$3:J88)))</f>
        <v/>
      </c>
      <c r="I88" s="3" t="str">
        <f ca="1">IFERROR(OFFSET('Men Race Results'!A$6,MATCH(SMALL('Men Overall'!G$3:G$97,ROW()-ROW(I$3)+1),'Men Overall'!G$3:G$97,0)-1,0),"")</f>
        <v/>
      </c>
      <c r="J88" s="3" t="str">
        <f ca="1">IFERROR(OFFSET('Men Race Results'!A$6,MATCH(SMALL('Men Overall'!G$3:G$97,ROW()-ROW(I$3)+1),'Men Overall'!G$3:G$97,0)-1,3),"")</f>
        <v/>
      </c>
      <c r="K88"/>
      <c r="L88">
        <f>IF(AND('Men Race Results'!$B91=50,  'Men Race Results'!$C91&lt;&gt;""),RANK('Men Race Results'!$D91,'Men Race Results'!$D$6:$D$100,0)+COUNTIF('Men Race Results'!$D$6:D91,'Men Race Results'!$D91)-1,"")</f>
        <v>22</v>
      </c>
      <c r="M88" s="2" t="str">
        <f ca="1">IF(N88="","",IF(O88=O87,M87,COUNT($O$3:O88)))</f>
        <v/>
      </c>
      <c r="N88" s="3" t="str">
        <f ca="1">IFERROR(OFFSET('Men Race Results'!A$6,MATCH(SMALL('Men Overall'!L$3:L$97,ROW()-ROW(N$3)+1),'Men Overall'!L$3:L$97,0)-1,0),"")</f>
        <v/>
      </c>
      <c r="O88" s="3" t="str">
        <f ca="1">IFERROR(OFFSET('Men Race Results'!A$6,MATCH(SMALL('Men Overall'!L$3:L$97,ROW()-ROW(N$3)+1),'Men Overall'!L$3:L$97,0)-1,3),"")</f>
        <v/>
      </c>
      <c r="P88"/>
      <c r="Q88" t="str">
        <f>IF(AND('Men Race Results'!$B91=60,  'Men Race Results'!$C91&lt;&gt;""),RANK('Men Race Results'!$D91,'Men Race Results'!$D$6:$D$100,0)+COUNTIF('Men Race Results'!$D$6:D91,'Men Race Results'!$D91)-1,"")</f>
        <v/>
      </c>
      <c r="R88" s="2" t="str">
        <f ca="1">IF(S88="","",IF(T88=T87,R87,COUNT($O$3:O88)))</f>
        <v/>
      </c>
      <c r="S88" s="3" t="str">
        <f ca="1">IFERROR(OFFSET('Men Race Results'!A$6,MATCH(SMALL('Men Overall'!Q$3:Q$97,ROW()-ROW(S$3)+1),'Men Overall'!Q$3:Q$97,0)-1,0),"")</f>
        <v/>
      </c>
      <c r="T88" s="3" t="str">
        <f ca="1">IFERROR(OFFSET('Men Race Results'!A$6,MATCH(SMALL('Men Overall'!Q$3:Q$97,ROW()-ROW(S$3)+1),'Men Overall'!Q$3:Q$97,0)-1,3),"")</f>
        <v/>
      </c>
      <c r="U88"/>
      <c r="V88" t="str">
        <f>IF(AND('Men Race Results'!$B91=70,  'Men Race Results'!$C91&lt;&gt;""),RANK('Men Race Results'!$D91,'Men Race Results'!$D$6:$D$100,0)+COUNTIF('Men Race Results'!$D$6:D91,'Men Race Results'!$D91)-1,"")</f>
        <v/>
      </c>
      <c r="W88" s="2" t="str">
        <f ca="1">IF(X88="","",IF(Y88=Y87,W87,COUNT($Y$3:Y88)))</f>
        <v/>
      </c>
      <c r="X88" s="3" t="str">
        <f ca="1">IFERROR(OFFSET('Men Race Results'!A$6,MATCH(SMALL('Men Overall'!V$3:V$97,ROW()-ROW(X$3)+1),'Men Overall'!V$3:V$97,0)-1,0),"")</f>
        <v/>
      </c>
      <c r="Y88" s="3" t="str">
        <f ca="1">IFERROR(OFFSET('Men Race Results'!A$6,MATCH(SMALL('Men Overall'!V$3:V$97,ROW()-ROW(X$3)+1),'Men Overall'!V$3:V$97,0)-1,3),"")</f>
        <v/>
      </c>
    </row>
    <row r="89" spans="2:25" s="43" customFormat="1">
      <c r="B89" s="2" t="str">
        <f ca="1">IF(C89="","",IF(E89=E88,B88,COUNT($E$3:E89)))</f>
        <v/>
      </c>
      <c r="C89" s="2" t="str">
        <f ca="1">IFERROR(OFFSET('Men Race Results'!A$6,MATCH(SMALL('Men Overall'!A$3:A$97,ROW()-ROW(C$3)+1),'Men Overall'!A$3:A$97,0)-1,0),"")</f>
        <v/>
      </c>
      <c r="D89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89" s="3" t="str">
        <f ca="1">IFERROR(OFFSET('Men Race Results'!D$6,MATCH(SMALL('Men Overall'!A$3:A$97,ROW()-ROW(C$3)+1),'Men Overall'!A$3:A$97,0)-1,0),"")</f>
        <v/>
      </c>
      <c r="F89"/>
      <c r="G89" t="str">
        <f>IF(AND('Men Race Results'!$B92=40,  'Men Race Results'!$C92&lt;&gt;""),RANK('Men Race Results'!$D92,'Men Race Results'!$D$6:$D$100,0)+COUNTIF('Men Race Results'!$D$6:D92,'Men Race Results'!$D92)-1,"")</f>
        <v/>
      </c>
      <c r="H89" s="2" t="str">
        <f ca="1">IF(I89="","",IF(J89=J88,H88,COUNT($J$3:J89)))</f>
        <v/>
      </c>
      <c r="I89" s="3" t="str">
        <f ca="1">IFERROR(OFFSET('Men Race Results'!A$6,MATCH(SMALL('Men Overall'!G$3:G$97,ROW()-ROW(I$3)+1),'Men Overall'!G$3:G$97,0)-1,0),"")</f>
        <v/>
      </c>
      <c r="J89" s="3" t="str">
        <f ca="1">IFERROR(OFFSET('Men Race Results'!A$6,MATCH(SMALL('Men Overall'!G$3:G$97,ROW()-ROW(I$3)+1),'Men Overall'!G$3:G$97,0)-1,3),"")</f>
        <v/>
      </c>
      <c r="K89"/>
      <c r="L89" t="str">
        <f>IF(AND('Men Race Results'!$B92=50,  'Men Race Results'!$C92&lt;&gt;""),RANK('Men Race Results'!$D92,'Men Race Results'!$D$6:$D$100,0)+COUNTIF('Men Race Results'!$D$6:D92,'Men Race Results'!$D92)-1,"")</f>
        <v/>
      </c>
      <c r="M89" s="2" t="str">
        <f ca="1">IF(N89="","",IF(O89=O88,M88,COUNT($O$3:O89)))</f>
        <v/>
      </c>
      <c r="N89" s="3" t="str">
        <f ca="1">IFERROR(OFFSET('Men Race Results'!A$6,MATCH(SMALL('Men Overall'!L$3:L$97,ROW()-ROW(N$3)+1),'Men Overall'!L$3:L$97,0)-1,0),"")</f>
        <v/>
      </c>
      <c r="O89" s="3" t="str">
        <f ca="1">IFERROR(OFFSET('Men Race Results'!A$6,MATCH(SMALL('Men Overall'!L$3:L$97,ROW()-ROW(N$3)+1),'Men Overall'!L$3:L$97,0)-1,3),"")</f>
        <v/>
      </c>
      <c r="P89"/>
      <c r="Q89">
        <f>IF(AND('Men Race Results'!$B92=60,  'Men Race Results'!$C92&lt;&gt;""),RANK('Men Race Results'!$D92,'Men Race Results'!$D$6:$D$100,0)+COUNTIF('Men Race Results'!$D$6:D92,'Men Race Results'!$D92)-1,"")</f>
        <v>43</v>
      </c>
      <c r="R89" s="2" t="str">
        <f ca="1">IF(S89="","",IF(T89=T88,R88,COUNT($O$3:O89)))</f>
        <v/>
      </c>
      <c r="S89" s="3" t="str">
        <f ca="1">IFERROR(OFFSET('Men Race Results'!A$6,MATCH(SMALL('Men Overall'!Q$3:Q$97,ROW()-ROW(S$3)+1),'Men Overall'!Q$3:Q$97,0)-1,0),"")</f>
        <v/>
      </c>
      <c r="T89" s="3" t="str">
        <f ca="1">IFERROR(OFFSET('Men Race Results'!A$6,MATCH(SMALL('Men Overall'!Q$3:Q$97,ROW()-ROW(S$3)+1),'Men Overall'!Q$3:Q$97,0)-1,3),"")</f>
        <v/>
      </c>
      <c r="U89"/>
      <c r="V89" t="str">
        <f>IF(AND('Men Race Results'!$B92=70,  'Men Race Results'!$C92&lt;&gt;""),RANK('Men Race Results'!$D92,'Men Race Results'!$D$6:$D$100,0)+COUNTIF('Men Race Results'!$D$6:D92,'Men Race Results'!$D92)-1,"")</f>
        <v/>
      </c>
      <c r="W89" s="2" t="str">
        <f ca="1">IF(X89="","",IF(Y89=Y88,W88,COUNT($Y$3:Y89)))</f>
        <v/>
      </c>
      <c r="X89" s="3" t="str">
        <f ca="1">IFERROR(OFFSET('Men Race Results'!A$6,MATCH(SMALL('Men Overall'!V$3:V$97,ROW()-ROW(X$3)+1),'Men Overall'!V$3:V$97,0)-1,0),"")</f>
        <v/>
      </c>
      <c r="Y89" s="3" t="str">
        <f ca="1">IFERROR(OFFSET('Men Race Results'!A$6,MATCH(SMALL('Men Overall'!V$3:V$97,ROW()-ROW(X$3)+1),'Men Overall'!V$3:V$97,0)-1,3),"")</f>
        <v/>
      </c>
    </row>
    <row r="90" spans="2:25" s="43" customFormat="1">
      <c r="B90" s="2" t="str">
        <f ca="1">IF(C90="","",IF(E90=E89,B89,COUNT($E$3:E90)))</f>
        <v/>
      </c>
      <c r="C90" s="2" t="str">
        <f ca="1">IFERROR(OFFSET('Men Race Results'!A$6,MATCH(SMALL('Men Overall'!A$3:A$97,ROW()-ROW(C$3)+1),'Men Overall'!A$3:A$97,0)-1,0),"")</f>
        <v/>
      </c>
      <c r="D90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0" s="3" t="str">
        <f ca="1">IFERROR(OFFSET('Men Race Results'!D$6,MATCH(SMALL('Men Overall'!A$3:A$97,ROW()-ROW(C$3)+1),'Men Overall'!A$3:A$97,0)-1,0),"")</f>
        <v/>
      </c>
      <c r="F90"/>
      <c r="G90" t="str">
        <f>IF(AND('Men Race Results'!$B93=40,  'Men Race Results'!$C93&lt;&gt;""),RANK('Men Race Results'!$D93,'Men Race Results'!$D$6:$D$100,0)+COUNTIF('Men Race Results'!$D$6:D93,'Men Race Results'!$D93)-1,"")</f>
        <v/>
      </c>
      <c r="H90" s="2" t="str">
        <f ca="1">IF(I90="","",IF(J90=J89,H89,COUNT($J$3:J90)))</f>
        <v/>
      </c>
      <c r="I90" s="3" t="str">
        <f ca="1">IFERROR(OFFSET('Men Race Results'!A$6,MATCH(SMALL('Men Overall'!G$3:G$97,ROW()-ROW(I$3)+1),'Men Overall'!G$3:G$97,0)-1,0),"")</f>
        <v/>
      </c>
      <c r="J90" s="3" t="str">
        <f ca="1">IFERROR(OFFSET('Men Race Results'!A$6,MATCH(SMALL('Men Overall'!G$3:G$97,ROW()-ROW(I$3)+1),'Men Overall'!G$3:G$97,0)-1,3),"")</f>
        <v/>
      </c>
      <c r="K90"/>
      <c r="L90">
        <f>IF(AND('Men Race Results'!$B93=50,  'Men Race Results'!$C93&lt;&gt;""),RANK('Men Race Results'!$D93,'Men Race Results'!$D$6:$D$100,0)+COUNTIF('Men Race Results'!$D$6:D93,'Men Race Results'!$D93)-1,"")</f>
        <v>23</v>
      </c>
      <c r="M90" s="2" t="str">
        <f ca="1">IF(N90="","",IF(O90=O89,M89,COUNT($O$3:O90)))</f>
        <v/>
      </c>
      <c r="N90" s="3" t="str">
        <f ca="1">IFERROR(OFFSET('Men Race Results'!A$6,MATCH(SMALL('Men Overall'!L$3:L$97,ROW()-ROW(N$3)+1),'Men Overall'!L$3:L$97,0)-1,0),"")</f>
        <v/>
      </c>
      <c r="O90" s="3" t="str">
        <f ca="1">IFERROR(OFFSET('Men Race Results'!A$6,MATCH(SMALL('Men Overall'!L$3:L$97,ROW()-ROW(N$3)+1),'Men Overall'!L$3:L$97,0)-1,3),"")</f>
        <v/>
      </c>
      <c r="P90"/>
      <c r="Q90" t="str">
        <f>IF(AND('Men Race Results'!$B93=60,  'Men Race Results'!$C93&lt;&gt;""),RANK('Men Race Results'!$D93,'Men Race Results'!$D$6:$D$100,0)+COUNTIF('Men Race Results'!$D$6:D93,'Men Race Results'!$D93)-1,"")</f>
        <v/>
      </c>
      <c r="R90" s="2" t="str">
        <f ca="1">IF(S90="","",IF(T90=T89,R89,COUNT($O$3:O90)))</f>
        <v/>
      </c>
      <c r="S90" s="3" t="str">
        <f ca="1">IFERROR(OFFSET('Men Race Results'!A$6,MATCH(SMALL('Men Overall'!Q$3:Q$97,ROW()-ROW(S$3)+1),'Men Overall'!Q$3:Q$97,0)-1,0),"")</f>
        <v/>
      </c>
      <c r="T90" s="3" t="str">
        <f ca="1">IFERROR(OFFSET('Men Race Results'!A$6,MATCH(SMALL('Men Overall'!Q$3:Q$97,ROW()-ROW(S$3)+1),'Men Overall'!Q$3:Q$97,0)-1,3),"")</f>
        <v/>
      </c>
      <c r="U90"/>
      <c r="V90" t="str">
        <f>IF(AND('Men Race Results'!$B93=70,  'Men Race Results'!$C93&lt;&gt;""),RANK('Men Race Results'!$D93,'Men Race Results'!$D$6:$D$100,0)+COUNTIF('Men Race Results'!$D$6:D93,'Men Race Results'!$D93)-1,"")</f>
        <v/>
      </c>
      <c r="W90" s="2" t="str">
        <f ca="1">IF(X90="","",IF(Y90=Y89,W89,COUNT($Y$3:Y90)))</f>
        <v/>
      </c>
      <c r="X90" s="3" t="str">
        <f ca="1">IFERROR(OFFSET('Men Race Results'!A$6,MATCH(SMALL('Men Overall'!V$3:V$97,ROW()-ROW(X$3)+1),'Men Overall'!V$3:V$97,0)-1,0),"")</f>
        <v/>
      </c>
      <c r="Y90" s="3" t="str">
        <f ca="1">IFERROR(OFFSET('Men Race Results'!A$6,MATCH(SMALL('Men Overall'!V$3:V$97,ROW()-ROW(X$3)+1),'Men Overall'!V$3:V$97,0)-1,3),"")</f>
        <v/>
      </c>
    </row>
    <row r="91" spans="2:25" s="43" customFormat="1">
      <c r="B91" s="2" t="str">
        <f ca="1">IF(C91="","",IF(E91=E90,B90,COUNT($E$3:E91)))</f>
        <v/>
      </c>
      <c r="C91" s="2" t="str">
        <f ca="1">IFERROR(OFFSET('Men Race Results'!A$6,MATCH(SMALL('Men Overall'!A$3:A$97,ROW()-ROW(C$3)+1),'Men Overall'!A$3:A$97,0)-1,0),"")</f>
        <v/>
      </c>
      <c r="D91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1" s="3" t="str">
        <f ca="1">IFERROR(OFFSET('Men Race Results'!D$6,MATCH(SMALL('Men Overall'!A$3:A$97,ROW()-ROW(C$3)+1),'Men Overall'!A$3:A$97,0)-1,0),"")</f>
        <v/>
      </c>
      <c r="F91"/>
      <c r="G91">
        <f>IF(AND('Men Race Results'!$B94=40,  'Men Race Results'!$C94&lt;&gt;""),RANK('Men Race Results'!$D94,'Men Race Results'!$D$6:$D$100,0)+COUNTIF('Men Race Results'!$D$6:D94,'Men Race Results'!$D94)-1,"")</f>
        <v>40</v>
      </c>
      <c r="H91" s="2" t="str">
        <f ca="1">IF(I91="","",IF(J91=J90,H90,COUNT($J$3:J91)))</f>
        <v/>
      </c>
      <c r="I91" s="3" t="str">
        <f ca="1">IFERROR(OFFSET('Men Race Results'!A$6,MATCH(SMALL('Men Overall'!G$3:G$97,ROW()-ROW(I$3)+1),'Men Overall'!G$3:G$97,0)-1,0),"")</f>
        <v/>
      </c>
      <c r="J91" s="3" t="str">
        <f ca="1">IFERROR(OFFSET('Men Race Results'!A$6,MATCH(SMALL('Men Overall'!G$3:G$97,ROW()-ROW(I$3)+1),'Men Overall'!G$3:G$97,0)-1,3),"")</f>
        <v/>
      </c>
      <c r="K91"/>
      <c r="L91" t="str">
        <f>IF(AND('Men Race Results'!$B94=50,  'Men Race Results'!$C94&lt;&gt;""),RANK('Men Race Results'!$D94,'Men Race Results'!$D$6:$D$100,0)+COUNTIF('Men Race Results'!$D$6:D94,'Men Race Results'!$D94)-1,"")</f>
        <v/>
      </c>
      <c r="M91" s="2" t="str">
        <f ca="1">IF(N91="","",IF(O91=O90,M90,COUNT($O$3:O91)))</f>
        <v/>
      </c>
      <c r="N91" s="3" t="str">
        <f ca="1">IFERROR(OFFSET('Men Race Results'!A$6,MATCH(SMALL('Men Overall'!L$3:L$97,ROW()-ROW(N$3)+1),'Men Overall'!L$3:L$97,0)-1,0),"")</f>
        <v/>
      </c>
      <c r="O91" s="3" t="str">
        <f ca="1">IFERROR(OFFSET('Men Race Results'!A$6,MATCH(SMALL('Men Overall'!L$3:L$97,ROW()-ROW(N$3)+1),'Men Overall'!L$3:L$97,0)-1,3),"")</f>
        <v/>
      </c>
      <c r="P91"/>
      <c r="Q91" t="str">
        <f>IF(AND('Men Race Results'!$B94=60,  'Men Race Results'!$C94&lt;&gt;""),RANK('Men Race Results'!$D94,'Men Race Results'!$D$6:$D$100,0)+COUNTIF('Men Race Results'!$D$6:D94,'Men Race Results'!$D94)-1,"")</f>
        <v/>
      </c>
      <c r="R91" s="2" t="str">
        <f ca="1">IF(S91="","",IF(T91=T90,R90,COUNT($O$3:O91)))</f>
        <v/>
      </c>
      <c r="S91" s="3" t="str">
        <f ca="1">IFERROR(OFFSET('Men Race Results'!A$6,MATCH(SMALL('Men Overall'!Q$3:Q$97,ROW()-ROW(S$3)+1),'Men Overall'!Q$3:Q$97,0)-1,0),"")</f>
        <v/>
      </c>
      <c r="T91" s="3" t="str">
        <f ca="1">IFERROR(OFFSET('Men Race Results'!A$6,MATCH(SMALL('Men Overall'!Q$3:Q$97,ROW()-ROW(S$3)+1),'Men Overall'!Q$3:Q$97,0)-1,3),"")</f>
        <v/>
      </c>
      <c r="U91"/>
      <c r="V91" t="str">
        <f>IF(AND('Men Race Results'!$B94=70,  'Men Race Results'!$C94&lt;&gt;""),RANK('Men Race Results'!$D94,'Men Race Results'!$D$6:$D$100,0)+COUNTIF('Men Race Results'!$D$6:D94,'Men Race Results'!$D94)-1,"")</f>
        <v/>
      </c>
      <c r="W91" s="2" t="str">
        <f ca="1">IF(X91="","",IF(Y91=Y90,W90,COUNT($Y$3:Y91)))</f>
        <v/>
      </c>
      <c r="X91" s="3" t="str">
        <f ca="1">IFERROR(OFFSET('Men Race Results'!A$6,MATCH(SMALL('Men Overall'!V$3:V$97,ROW()-ROW(X$3)+1),'Men Overall'!V$3:V$97,0)-1,0),"")</f>
        <v/>
      </c>
      <c r="Y91" s="3" t="str">
        <f ca="1">IFERROR(OFFSET('Men Race Results'!A$6,MATCH(SMALL('Men Overall'!V$3:V$97,ROW()-ROW(X$3)+1),'Men Overall'!V$3:V$97,0)-1,3),"")</f>
        <v/>
      </c>
    </row>
    <row r="92" spans="2:25" s="43" customFormat="1">
      <c r="B92" s="2" t="str">
        <f ca="1">IF(C92="","",IF(E92=E91,B91,COUNT($E$3:E92)))</f>
        <v/>
      </c>
      <c r="C92" s="2" t="str">
        <f ca="1">IFERROR(OFFSET('Men Race Results'!A$6,MATCH(SMALL('Men Overall'!A$3:A$97,ROW()-ROW(C$3)+1),'Men Overall'!A$3:A$97,0)-1,0),"")</f>
        <v/>
      </c>
      <c r="D92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2" s="3" t="str">
        <f ca="1">IFERROR(OFFSET('Men Race Results'!D$6,MATCH(SMALL('Men Overall'!A$3:A$97,ROW()-ROW(C$3)+1),'Men Overall'!A$3:A$97,0)-1,0),"")</f>
        <v/>
      </c>
      <c r="F92"/>
      <c r="G92" t="str">
        <f>IF(AND('Men Race Results'!$B95=40,  'Men Race Results'!$C95&lt;&gt;""),RANK('Men Race Results'!$D95,'Men Race Results'!$D$6:$D$100,0)+COUNTIF('Men Race Results'!$D$6:D95,'Men Race Results'!$D95)-1,"")</f>
        <v/>
      </c>
      <c r="H92" s="2" t="str">
        <f ca="1">IF(I92="","",IF(J92=J91,H91,COUNT($J$3:J92)))</f>
        <v/>
      </c>
      <c r="I92" s="3" t="str">
        <f ca="1">IFERROR(OFFSET('Men Race Results'!A$6,MATCH(SMALL('Men Overall'!G$3:G$97,ROW()-ROW(I$3)+1),'Men Overall'!G$3:G$97,0)-1,0),"")</f>
        <v/>
      </c>
      <c r="J92" s="3" t="str">
        <f ca="1">IFERROR(OFFSET('Men Race Results'!A$6,MATCH(SMALL('Men Overall'!G$3:G$97,ROW()-ROW(I$3)+1),'Men Overall'!G$3:G$97,0)-1,3),"")</f>
        <v/>
      </c>
      <c r="K92"/>
      <c r="L92" t="str">
        <f>IF(AND('Men Race Results'!$B95=50,  'Men Race Results'!$C95&lt;&gt;""),RANK('Men Race Results'!$D95,'Men Race Results'!$D$6:$D$100,0)+COUNTIF('Men Race Results'!$D$6:D95,'Men Race Results'!$D95)-1,"")</f>
        <v/>
      </c>
      <c r="M92" s="2" t="str">
        <f ca="1">IF(N92="","",IF(O92=O91,M91,COUNT($O$3:O92)))</f>
        <v/>
      </c>
      <c r="N92" s="3" t="str">
        <f ca="1">IFERROR(OFFSET('Men Race Results'!A$6,MATCH(SMALL('Men Overall'!L$3:L$97,ROW()-ROW(N$3)+1),'Men Overall'!L$3:L$97,0)-1,0),"")</f>
        <v/>
      </c>
      <c r="O92" s="3" t="str">
        <f ca="1">IFERROR(OFFSET('Men Race Results'!A$6,MATCH(SMALL('Men Overall'!L$3:L$97,ROW()-ROW(N$3)+1),'Men Overall'!L$3:L$97,0)-1,3),"")</f>
        <v/>
      </c>
      <c r="P92"/>
      <c r="Q92" t="str">
        <f>IF(AND('Men Race Results'!$B95=60,  'Men Race Results'!$C95&lt;&gt;""),RANK('Men Race Results'!$D95,'Men Race Results'!$D$6:$D$100,0)+COUNTIF('Men Race Results'!$D$6:D95,'Men Race Results'!$D95)-1,"")</f>
        <v/>
      </c>
      <c r="R92" s="2" t="str">
        <f ca="1">IF(S92="","",IF(T92=T91,R91,COUNT($O$3:O92)))</f>
        <v/>
      </c>
      <c r="S92" s="3" t="str">
        <f ca="1">IFERROR(OFFSET('Men Race Results'!A$6,MATCH(SMALL('Men Overall'!Q$3:Q$97,ROW()-ROW(S$3)+1),'Men Overall'!Q$3:Q$97,0)-1,0),"")</f>
        <v/>
      </c>
      <c r="T92" s="3" t="str">
        <f ca="1">IFERROR(OFFSET('Men Race Results'!A$6,MATCH(SMALL('Men Overall'!Q$3:Q$97,ROW()-ROW(S$3)+1),'Men Overall'!Q$3:Q$97,0)-1,3),"")</f>
        <v/>
      </c>
      <c r="U92"/>
      <c r="V92" t="str">
        <f>IF(AND('Men Race Results'!$B95=70,  'Men Race Results'!$C95&lt;&gt;""),RANK('Men Race Results'!$D95,'Men Race Results'!$D$6:$D$100,0)+COUNTIF('Men Race Results'!$D$6:D95,'Men Race Results'!$D95)-1,"")</f>
        <v/>
      </c>
      <c r="W92" s="2" t="str">
        <f ca="1">IF(X92="","",IF(Y92=Y91,W91,COUNT($Y$3:Y92)))</f>
        <v/>
      </c>
      <c r="X92" s="3" t="str">
        <f ca="1">IFERROR(OFFSET('Men Race Results'!A$6,MATCH(SMALL('Men Overall'!V$3:V$97,ROW()-ROW(X$3)+1),'Men Overall'!V$3:V$97,0)-1,0),"")</f>
        <v/>
      </c>
      <c r="Y92" s="3" t="str">
        <f ca="1">IFERROR(OFFSET('Men Race Results'!A$6,MATCH(SMALL('Men Overall'!V$3:V$97,ROW()-ROW(X$3)+1),'Men Overall'!V$3:V$97,0)-1,3),"")</f>
        <v/>
      </c>
    </row>
    <row r="93" spans="2:25" s="43" customFormat="1">
      <c r="B93" s="2" t="str">
        <f ca="1">IF(C93="","",IF(E93=E92,B92,COUNT($E$3:E93)))</f>
        <v/>
      </c>
      <c r="C93" s="2" t="str">
        <f ca="1">IFERROR(OFFSET('Men Race Results'!A$6,MATCH(SMALL('Men Overall'!A$3:A$97,ROW()-ROW(C$3)+1),'Men Overall'!A$3:A$97,0)-1,0),"")</f>
        <v/>
      </c>
      <c r="D93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3" s="3" t="str">
        <f ca="1">IFERROR(OFFSET('Men Race Results'!D$6,MATCH(SMALL('Men Overall'!A$3:A$97,ROW()-ROW(C$3)+1),'Men Overall'!A$3:A$97,0)-1,0),"")</f>
        <v/>
      </c>
      <c r="F93"/>
      <c r="G93" t="str">
        <f>IF(AND('Men Race Results'!$B96=40,  'Men Race Results'!$C96&lt;&gt;""),RANK('Men Race Results'!$D96,'Men Race Results'!$D$6:$D$100,0)+COUNTIF('Men Race Results'!$D$6:D96,'Men Race Results'!$D96)-1,"")</f>
        <v/>
      </c>
      <c r="H93" s="2" t="str">
        <f ca="1">IF(I93="","",IF(J93=J92,H92,COUNT($J$3:J93)))</f>
        <v/>
      </c>
      <c r="I93" s="3" t="str">
        <f ca="1">IFERROR(OFFSET('Men Race Results'!A$6,MATCH(SMALL('Men Overall'!G$3:G$97,ROW()-ROW(I$3)+1),'Men Overall'!G$3:G$97,0)-1,0),"")</f>
        <v/>
      </c>
      <c r="J93" s="3" t="str">
        <f ca="1">IFERROR(OFFSET('Men Race Results'!A$6,MATCH(SMALL('Men Overall'!G$3:G$97,ROW()-ROW(I$3)+1),'Men Overall'!G$3:G$97,0)-1,3),"")</f>
        <v/>
      </c>
      <c r="K93"/>
      <c r="L93" t="str">
        <f>IF(AND('Men Race Results'!$B96=50,  'Men Race Results'!$C96&lt;&gt;""),RANK('Men Race Results'!$D96,'Men Race Results'!$D$6:$D$100,0)+COUNTIF('Men Race Results'!$D$6:D96,'Men Race Results'!$D96)-1,"")</f>
        <v/>
      </c>
      <c r="M93" s="2" t="str">
        <f ca="1">IF(N93="","",IF(O93=O92,M92,COUNT($O$3:O93)))</f>
        <v/>
      </c>
      <c r="N93" s="3" t="str">
        <f ca="1">IFERROR(OFFSET('Men Race Results'!A$6,MATCH(SMALL('Men Overall'!L$3:L$97,ROW()-ROW(N$3)+1),'Men Overall'!L$3:L$97,0)-1,0),"")</f>
        <v/>
      </c>
      <c r="O93" s="3" t="str">
        <f ca="1">IFERROR(OFFSET('Men Race Results'!A$6,MATCH(SMALL('Men Overall'!L$3:L$97,ROW()-ROW(N$3)+1),'Men Overall'!L$3:L$97,0)-1,3),"")</f>
        <v/>
      </c>
      <c r="P93"/>
      <c r="Q93" t="str">
        <f>IF(AND('Men Race Results'!$B96=60,  'Men Race Results'!$C96&lt;&gt;""),RANK('Men Race Results'!$D96,'Men Race Results'!$D$6:$D$100,0)+COUNTIF('Men Race Results'!$D$6:D96,'Men Race Results'!$D96)-1,"")</f>
        <v/>
      </c>
      <c r="R93" s="2" t="str">
        <f ca="1">IF(S93="","",IF(T93=T92,R92,COUNT($O$3:O93)))</f>
        <v/>
      </c>
      <c r="S93" s="3" t="str">
        <f ca="1">IFERROR(OFFSET('Men Race Results'!A$6,MATCH(SMALL('Men Overall'!Q$3:Q$97,ROW()-ROW(S$3)+1),'Men Overall'!Q$3:Q$97,0)-1,0),"")</f>
        <v/>
      </c>
      <c r="T93" s="3" t="str">
        <f ca="1">IFERROR(OFFSET('Men Race Results'!A$6,MATCH(SMALL('Men Overall'!Q$3:Q$97,ROW()-ROW(S$3)+1),'Men Overall'!Q$3:Q$97,0)-1,3),"")</f>
        <v/>
      </c>
      <c r="U93"/>
      <c r="V93" t="str">
        <f>IF(AND('Men Race Results'!$B96=70,  'Men Race Results'!$C96&lt;&gt;""),RANK('Men Race Results'!$D96,'Men Race Results'!$D$6:$D$100,0)+COUNTIF('Men Race Results'!$D$6:D96,'Men Race Results'!$D96)-1,"")</f>
        <v/>
      </c>
      <c r="W93" s="2" t="str">
        <f ca="1">IF(X93="","",IF(Y93=Y92,W92,COUNT($Y$3:Y93)))</f>
        <v/>
      </c>
      <c r="X93" s="3" t="str">
        <f ca="1">IFERROR(OFFSET('Men Race Results'!A$6,MATCH(SMALL('Men Overall'!V$3:V$97,ROW()-ROW(X$3)+1),'Men Overall'!V$3:V$97,0)-1,0),"")</f>
        <v/>
      </c>
      <c r="Y93" s="3" t="str">
        <f ca="1">IFERROR(OFFSET('Men Race Results'!A$6,MATCH(SMALL('Men Overall'!V$3:V$97,ROW()-ROW(X$3)+1),'Men Overall'!V$3:V$97,0)-1,3),"")</f>
        <v/>
      </c>
    </row>
    <row r="94" spans="2:25" s="43" customFormat="1">
      <c r="B94" s="2" t="str">
        <f ca="1">IF(C94="","",IF(E94=E93,B93,COUNT($E$3:E94)))</f>
        <v/>
      </c>
      <c r="C94" s="2" t="str">
        <f ca="1">IFERROR(OFFSET('Men Race Results'!A$6,MATCH(SMALL('Men Overall'!A$3:A$97,ROW()-ROW(C$3)+1),'Men Overall'!A$3:A$97,0)-1,0),"")</f>
        <v/>
      </c>
      <c r="D94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4" s="3" t="str">
        <f ca="1">IFERROR(OFFSET('Men Race Results'!D$6,MATCH(SMALL('Men Overall'!A$3:A$97,ROW()-ROW(C$3)+1),'Men Overall'!A$3:A$97,0)-1,0),"")</f>
        <v/>
      </c>
      <c r="F94"/>
      <c r="G94" t="str">
        <f>IF(AND('Men Race Results'!$B97=40,  'Men Race Results'!$C97&lt;&gt;""),RANK('Men Race Results'!$D97,'Men Race Results'!$D$6:$D$100,0)+COUNTIF('Men Race Results'!$D$6:D97,'Men Race Results'!$D97)-1,"")</f>
        <v/>
      </c>
      <c r="H94" s="2" t="str">
        <f ca="1">IF(I94="","",IF(J94=J93,H93,COUNT($J$3:J94)))</f>
        <v/>
      </c>
      <c r="I94" s="3" t="str">
        <f ca="1">IFERROR(OFFSET('Men Race Results'!A$6,MATCH(SMALL('Men Overall'!G$3:G$97,ROW()-ROW(I$3)+1),'Men Overall'!G$3:G$97,0)-1,0),"")</f>
        <v/>
      </c>
      <c r="J94" s="3" t="str">
        <f ca="1">IFERROR(OFFSET('Men Race Results'!A$6,MATCH(SMALL('Men Overall'!G$3:G$97,ROW()-ROW(I$3)+1),'Men Overall'!G$3:G$97,0)-1,3),"")</f>
        <v/>
      </c>
      <c r="K94"/>
      <c r="L94" t="str">
        <f>IF(AND('Men Race Results'!$B97=50,  'Men Race Results'!$C97&lt;&gt;""),RANK('Men Race Results'!$D97,'Men Race Results'!$D$6:$D$100,0)+COUNTIF('Men Race Results'!$D$6:D97,'Men Race Results'!$D97)-1,"")</f>
        <v/>
      </c>
      <c r="M94" s="2" t="str">
        <f ca="1">IF(N94="","",IF(O94=O93,M93,COUNT($O$3:O94)))</f>
        <v/>
      </c>
      <c r="N94" s="3" t="str">
        <f ca="1">IFERROR(OFFSET('Men Race Results'!A$6,MATCH(SMALL('Men Overall'!L$3:L$97,ROW()-ROW(N$3)+1),'Men Overall'!L$3:L$97,0)-1,0),"")</f>
        <v/>
      </c>
      <c r="O94" s="3" t="str">
        <f ca="1">IFERROR(OFFSET('Men Race Results'!A$6,MATCH(SMALL('Men Overall'!L$3:L$97,ROW()-ROW(N$3)+1),'Men Overall'!L$3:L$97,0)-1,3),"")</f>
        <v/>
      </c>
      <c r="P94"/>
      <c r="Q94" t="str">
        <f>IF(AND('Men Race Results'!$B97=60,  'Men Race Results'!$C97&lt;&gt;""),RANK('Men Race Results'!$D97,'Men Race Results'!$D$6:$D$100,0)+COUNTIF('Men Race Results'!$D$6:D97,'Men Race Results'!$D97)-1,"")</f>
        <v/>
      </c>
      <c r="R94" s="2" t="str">
        <f ca="1">IF(S94="","",IF(T94=T93,R93,COUNT($O$3:O94)))</f>
        <v/>
      </c>
      <c r="S94" s="3" t="str">
        <f ca="1">IFERROR(OFFSET('Men Race Results'!A$6,MATCH(SMALL('Men Overall'!Q$3:Q$97,ROW()-ROW(S$3)+1),'Men Overall'!Q$3:Q$97,0)-1,0),"")</f>
        <v/>
      </c>
      <c r="T94" s="3" t="str">
        <f ca="1">IFERROR(OFFSET('Men Race Results'!A$6,MATCH(SMALL('Men Overall'!Q$3:Q$97,ROW()-ROW(S$3)+1),'Men Overall'!Q$3:Q$97,0)-1,3),"")</f>
        <v/>
      </c>
      <c r="U94"/>
      <c r="V94" t="str">
        <f>IF(AND('Men Race Results'!$B97=70,  'Men Race Results'!$C97&lt;&gt;""),RANK('Men Race Results'!$D97,'Men Race Results'!$D$6:$D$100,0)+COUNTIF('Men Race Results'!$D$6:D97,'Men Race Results'!$D97)-1,"")</f>
        <v/>
      </c>
      <c r="W94" s="2" t="str">
        <f ca="1">IF(X94="","",IF(Y94=Y93,W93,COUNT($Y$3:Y94)))</f>
        <v/>
      </c>
      <c r="X94" s="3" t="str">
        <f ca="1">IFERROR(OFFSET('Men Race Results'!A$6,MATCH(SMALL('Men Overall'!V$3:V$97,ROW()-ROW(X$3)+1),'Men Overall'!V$3:V$97,0)-1,0),"")</f>
        <v/>
      </c>
      <c r="Y94" s="3" t="str">
        <f ca="1">IFERROR(OFFSET('Men Race Results'!A$6,MATCH(SMALL('Men Overall'!V$3:V$97,ROW()-ROW(X$3)+1),'Men Overall'!V$3:V$97,0)-1,3),"")</f>
        <v/>
      </c>
    </row>
    <row r="95" spans="2:25" s="43" customFormat="1">
      <c r="B95" s="2" t="str">
        <f ca="1">IF(C95="","",IF(E95=E94,B94,COUNT($E$3:E95)))</f>
        <v/>
      </c>
      <c r="C95" s="2" t="str">
        <f ca="1">IFERROR(OFFSET('Men Race Results'!A$6,MATCH(SMALL('Men Overall'!A$3:A$97,ROW()-ROW(C$3)+1),'Men Overall'!A$3:A$97,0)-1,0),"")</f>
        <v/>
      </c>
      <c r="D95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5" s="3" t="str">
        <f ca="1">IFERROR(OFFSET('Men Race Results'!D$6,MATCH(SMALL('Men Overall'!A$3:A$97,ROW()-ROW(C$3)+1),'Men Overall'!A$3:A$97,0)-1,0),"")</f>
        <v/>
      </c>
      <c r="F95"/>
      <c r="G95" t="str">
        <f>IF(AND('Men Race Results'!$B98=40,  'Men Race Results'!$C98&lt;&gt;""),RANK('Men Race Results'!$D98,'Men Race Results'!$D$6:$D$100,0)+COUNTIF('Men Race Results'!$D$6:D98,'Men Race Results'!$D98)-1,"")</f>
        <v/>
      </c>
      <c r="H95" s="2" t="str">
        <f ca="1">IF(I95="","",IF(J95=J94,H94,COUNT($J$3:J95)))</f>
        <v/>
      </c>
      <c r="I95" s="3" t="str">
        <f ca="1">IFERROR(OFFSET('Men Race Results'!A$6,MATCH(SMALL('Men Overall'!G$3:G$97,ROW()-ROW(I$3)+1),'Men Overall'!G$3:G$97,0)-1,0),"")</f>
        <v/>
      </c>
      <c r="J95" s="3" t="str">
        <f ca="1">IFERROR(OFFSET('Men Race Results'!A$6,MATCH(SMALL('Men Overall'!G$3:G$97,ROW()-ROW(I$3)+1),'Men Overall'!G$3:G$97,0)-1,3),"")</f>
        <v/>
      </c>
      <c r="K95"/>
      <c r="L95" t="str">
        <f>IF(AND('Men Race Results'!$B98=50,  'Men Race Results'!$C98&lt;&gt;""),RANK('Men Race Results'!$D98,'Men Race Results'!$D$6:$D$100,0)+COUNTIF('Men Race Results'!$D$6:D98,'Men Race Results'!$D98)-1,"")</f>
        <v/>
      </c>
      <c r="M95" s="2" t="str">
        <f ca="1">IF(N95="","",IF(O95=O94,M94,COUNT($O$3:O95)))</f>
        <v/>
      </c>
      <c r="N95" s="3" t="str">
        <f ca="1">IFERROR(OFFSET('Men Race Results'!A$6,MATCH(SMALL('Men Overall'!L$3:L$97,ROW()-ROW(N$3)+1),'Men Overall'!L$3:L$97,0)-1,0),"")</f>
        <v/>
      </c>
      <c r="O95" s="3" t="str">
        <f ca="1">IFERROR(OFFSET('Men Race Results'!A$6,MATCH(SMALL('Men Overall'!L$3:L$97,ROW()-ROW(N$3)+1),'Men Overall'!L$3:L$97,0)-1,3),"")</f>
        <v/>
      </c>
      <c r="P95"/>
      <c r="Q95" t="str">
        <f>IF(AND('Men Race Results'!$B98=60,  'Men Race Results'!$C98&lt;&gt;""),RANK('Men Race Results'!$D98,'Men Race Results'!$D$6:$D$100,0)+COUNTIF('Men Race Results'!$D$6:D98,'Men Race Results'!$D98)-1,"")</f>
        <v/>
      </c>
      <c r="R95" s="2" t="str">
        <f ca="1">IF(S95="","",IF(T95=T94,R94,COUNT($O$3:O95)))</f>
        <v/>
      </c>
      <c r="S95" s="3" t="str">
        <f ca="1">IFERROR(OFFSET('Men Race Results'!A$6,MATCH(SMALL('Men Overall'!Q$3:Q$97,ROW()-ROW(S$3)+1),'Men Overall'!Q$3:Q$97,0)-1,0),"")</f>
        <v/>
      </c>
      <c r="T95" s="3" t="str">
        <f ca="1">IFERROR(OFFSET('Men Race Results'!A$6,MATCH(SMALL('Men Overall'!Q$3:Q$97,ROW()-ROW(S$3)+1),'Men Overall'!Q$3:Q$97,0)-1,3),"")</f>
        <v/>
      </c>
      <c r="U95"/>
      <c r="V95" t="str">
        <f>IF(AND('Men Race Results'!$B98=70,  'Men Race Results'!$C98&lt;&gt;""),RANK('Men Race Results'!$D98,'Men Race Results'!$D$6:$D$100,0)+COUNTIF('Men Race Results'!$D$6:D98,'Men Race Results'!$D98)-1,"")</f>
        <v/>
      </c>
      <c r="W95" s="2" t="str">
        <f ca="1">IF(X95="","",IF(Y95=Y94,W94,COUNT($Y$3:Y95)))</f>
        <v/>
      </c>
      <c r="X95" s="3" t="str">
        <f ca="1">IFERROR(OFFSET('Men Race Results'!A$6,MATCH(SMALL('Men Overall'!V$3:V$97,ROW()-ROW(X$3)+1),'Men Overall'!V$3:V$97,0)-1,0),"")</f>
        <v/>
      </c>
      <c r="Y95" s="3" t="str">
        <f ca="1">IFERROR(OFFSET('Men Race Results'!A$6,MATCH(SMALL('Men Overall'!V$3:V$97,ROW()-ROW(X$3)+1),'Men Overall'!V$3:V$97,0)-1,3),"")</f>
        <v/>
      </c>
    </row>
    <row r="96" spans="2:25" s="43" customFormat="1">
      <c r="B96" s="2" t="str">
        <f ca="1">IF(C96="","",IF(E96=E95,B95,COUNT($E$3:E96)))</f>
        <v/>
      </c>
      <c r="C96" s="2" t="str">
        <f ca="1">IFERROR(OFFSET('Men Race Results'!A$6,MATCH(SMALL('Men Overall'!A$3:A$97,ROW()-ROW(C$3)+1),'Men Overall'!A$3:A$97,0)-1,0),"")</f>
        <v/>
      </c>
      <c r="D96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6" s="3" t="str">
        <f ca="1">IFERROR(OFFSET('Men Race Results'!D$6,MATCH(SMALL('Men Overall'!A$3:A$97,ROW()-ROW(C$3)+1),'Men Overall'!A$3:A$97,0)-1,0),"")</f>
        <v/>
      </c>
      <c r="F96"/>
      <c r="G96" t="str">
        <f>IF(AND('Men Race Results'!$B99=40,  'Men Race Results'!$C99&lt;&gt;""),RANK('Men Race Results'!$D99,'Men Race Results'!$D$6:$D$100,0)+COUNTIF('Men Race Results'!$D$6:D99,'Men Race Results'!$D99)-1,"")</f>
        <v/>
      </c>
      <c r="H96" s="2" t="str">
        <f ca="1">IF(I96="","",IF(J96=J95,H95,COUNT($J$3:J96)))</f>
        <v/>
      </c>
      <c r="I96" s="3" t="str">
        <f ca="1">IFERROR(OFFSET('Men Race Results'!A$6,MATCH(SMALL('Men Overall'!G$3:G$97,ROW()-ROW(I$3)+1),'Men Overall'!G$3:G$97,0)-1,0),"")</f>
        <v/>
      </c>
      <c r="J96" s="3" t="str">
        <f ca="1">IFERROR(OFFSET('Men Race Results'!A$6,MATCH(SMALL('Men Overall'!G$3:G$97,ROW()-ROW(I$3)+1),'Men Overall'!G$3:G$97,0)-1,3),"")</f>
        <v/>
      </c>
      <c r="K96"/>
      <c r="L96" t="str">
        <f>IF(AND('Men Race Results'!$B99=50,  'Men Race Results'!$C99&lt;&gt;""),RANK('Men Race Results'!$D99,'Men Race Results'!$D$6:$D$100,0)+COUNTIF('Men Race Results'!$D$6:D99,'Men Race Results'!$D99)-1,"")</f>
        <v/>
      </c>
      <c r="M96" s="2" t="str">
        <f ca="1">IF(N96="","",IF(O96=O95,M95,COUNT($O$3:O96)))</f>
        <v/>
      </c>
      <c r="N96" s="3" t="str">
        <f ca="1">IFERROR(OFFSET('Men Race Results'!A$6,MATCH(SMALL('Men Overall'!L$3:L$97,ROW()-ROW(N$3)+1),'Men Overall'!L$3:L$97,0)-1,0),"")</f>
        <v/>
      </c>
      <c r="O96" s="3" t="str">
        <f ca="1">IFERROR(OFFSET('Men Race Results'!A$6,MATCH(SMALL('Men Overall'!L$3:L$97,ROW()-ROW(N$3)+1),'Men Overall'!L$3:L$97,0)-1,3),"")</f>
        <v/>
      </c>
      <c r="P96"/>
      <c r="Q96" t="str">
        <f>IF(AND('Men Race Results'!$B99=60,  'Men Race Results'!$C99&lt;&gt;""),RANK('Men Race Results'!$D99,'Men Race Results'!$D$6:$D$100,0)+COUNTIF('Men Race Results'!$D$6:D99,'Men Race Results'!$D99)-1,"")</f>
        <v/>
      </c>
      <c r="R96" s="2" t="str">
        <f ca="1">IF(S96="","",IF(T96=T95,R95,COUNT($O$3:O96)))</f>
        <v/>
      </c>
      <c r="S96" s="3" t="str">
        <f ca="1">IFERROR(OFFSET('Men Race Results'!A$6,MATCH(SMALL('Men Overall'!Q$3:Q$97,ROW()-ROW(S$3)+1),'Men Overall'!Q$3:Q$97,0)-1,0),"")</f>
        <v/>
      </c>
      <c r="T96" s="3" t="str">
        <f ca="1">IFERROR(OFFSET('Men Race Results'!A$6,MATCH(SMALL('Men Overall'!Q$3:Q$97,ROW()-ROW(S$3)+1),'Men Overall'!Q$3:Q$97,0)-1,3),"")</f>
        <v/>
      </c>
      <c r="U96"/>
      <c r="V96" t="str">
        <f>IF(AND('Men Race Results'!$B99=70,  'Men Race Results'!$C99&lt;&gt;""),RANK('Men Race Results'!$D99,'Men Race Results'!$D$6:$D$100,0)+COUNTIF('Men Race Results'!$D$6:D99,'Men Race Results'!$D99)-1,"")</f>
        <v/>
      </c>
      <c r="W96" s="2" t="str">
        <f ca="1">IF(X96="","",IF(Y96=Y95,W95,COUNT($Y$3:Y96)))</f>
        <v/>
      </c>
      <c r="X96" s="3" t="str">
        <f ca="1">IFERROR(OFFSET('Men Race Results'!A$6,MATCH(SMALL('Men Overall'!V$3:V$97,ROW()-ROW(X$3)+1),'Men Overall'!V$3:V$97,0)-1,0),"")</f>
        <v/>
      </c>
      <c r="Y96" s="3" t="str">
        <f ca="1">IFERROR(OFFSET('Men Race Results'!A$6,MATCH(SMALL('Men Overall'!V$3:V$97,ROW()-ROW(X$3)+1),'Men Overall'!V$3:V$97,0)-1,3),"")</f>
        <v/>
      </c>
    </row>
    <row r="97" spans="2:25" s="43" customFormat="1">
      <c r="B97" s="2" t="str">
        <f ca="1">IF(C97="","",IF(E97=E96,B96,COUNT($E$3:E97)))</f>
        <v/>
      </c>
      <c r="C97" s="2" t="str">
        <f ca="1">IFERROR(OFFSET('Men Race Results'!A$6,MATCH(SMALL('Men Overall'!A$3:A$97,ROW()-ROW(C$3)+1),'Men Overall'!A$3:A$97,0)-1,0),"")</f>
        <v/>
      </c>
      <c r="D97" s="3" t="str">
        <f ca="1">IFERROR(IF(OFFSET('Men Race Results'!A$6,MATCH(SMALL('Men Overall'!A$3:A$97,ROW()-ROW(C$3)+1),'Men Overall'!A$3:A$97,0)-1,1)=0,"",OFFSET('Men Race Results'!A$6,MATCH(SMALL('Men Overall'!A$3:A$97,ROW()-ROW(C$3)+1),'Men Overall'!A$3:A$97,0)-1,1)),"")</f>
        <v/>
      </c>
      <c r="E97" s="3" t="str">
        <f ca="1">IFERROR(OFFSET('Men Race Results'!D$6,MATCH(SMALL('Men Overall'!A$3:A$97,ROW()-ROW(C$3)+1),'Men Overall'!A$3:A$97,0)-1,0),"")</f>
        <v/>
      </c>
      <c r="F97"/>
      <c r="G97" t="str">
        <f>IF(AND('Men Race Results'!$B100=40,  'Men Race Results'!$C100&lt;&gt;""),RANK('Men Race Results'!$D100,'Men Race Results'!$D$6:$D$100,0)+COUNTIF('Men Race Results'!$D$6:D100,'Men Race Results'!$D100)-1,"")</f>
        <v/>
      </c>
      <c r="H97" s="2" t="str">
        <f ca="1">IF(I97="","",IF(J97=J96,H96,COUNT($J$3:J97)))</f>
        <v/>
      </c>
      <c r="I97" s="3" t="str">
        <f ca="1">IFERROR(OFFSET('Men Race Results'!A$6,MATCH(SMALL('Men Overall'!G$3:G$97,ROW()-ROW(I$3)+1),'Men Overall'!G$3:G$97,0)-1,0),"")</f>
        <v/>
      </c>
      <c r="J97" s="3" t="str">
        <f ca="1">IFERROR(OFFSET('Men Race Results'!A$6,MATCH(SMALL('Men Overall'!G$3:G$97,ROW()-ROW(I$3)+1),'Men Overall'!G$3:G$97,0)-1,3),"")</f>
        <v/>
      </c>
      <c r="K97"/>
      <c r="L97" t="str">
        <f>IF(AND('Men Race Results'!$B100=50,  'Men Race Results'!$C100&lt;&gt;""),RANK('Men Race Results'!$D100,'Men Race Results'!$D$6:$D$100,0)+COUNTIF('Men Race Results'!$D$6:D100,'Men Race Results'!$D100)-1,"")</f>
        <v/>
      </c>
      <c r="M97" s="2" t="str">
        <f ca="1">IF(N97="","",IF(O97=O96,M96,COUNT($O$3:O97)))</f>
        <v/>
      </c>
      <c r="N97" s="3" t="str">
        <f ca="1">IFERROR(OFFSET('Men Race Results'!A$6,MATCH(SMALL('Men Overall'!L$3:L$97,ROW()-ROW(N$3)+1),'Men Overall'!L$3:L$97,0)-1,0),"")</f>
        <v/>
      </c>
      <c r="O97" s="3" t="str">
        <f ca="1">IFERROR(OFFSET('Men Race Results'!A$6,MATCH(SMALL('Men Overall'!L$3:L$97,ROW()-ROW(N$3)+1),'Men Overall'!L$3:L$97,0)-1,3),"")</f>
        <v/>
      </c>
      <c r="P97"/>
      <c r="Q97" t="str">
        <f>IF(AND('Men Race Results'!$B100=60,  'Men Race Results'!$C100&lt;&gt;""),RANK('Men Race Results'!$D100,'Men Race Results'!$D$6:$D$100,0)+COUNTIF('Men Race Results'!$D$6:D100,'Men Race Results'!$D100)-1,"")</f>
        <v/>
      </c>
      <c r="R97" s="2" t="str">
        <f ca="1">IF(S97="","",IF(T97=T96,R96,COUNT($O$3:O97)))</f>
        <v/>
      </c>
      <c r="S97" s="3" t="str">
        <f ca="1">IFERROR(OFFSET('Men Race Results'!A$6,MATCH(SMALL('Men Overall'!Q$3:Q$97,ROW()-ROW(S$3)+1),'Men Overall'!Q$3:Q$97,0)-1,0),"")</f>
        <v/>
      </c>
      <c r="T97" s="3" t="str">
        <f ca="1">IFERROR(OFFSET('Men Race Results'!A$6,MATCH(SMALL('Men Overall'!Q$3:Q$97,ROW()-ROW(S$3)+1),'Men Overall'!Q$3:Q$97,0)-1,3),"")</f>
        <v/>
      </c>
      <c r="U97"/>
      <c r="V97" t="str">
        <f>IF(AND('Men Race Results'!$B100=70,  'Men Race Results'!$C100&lt;&gt;""),RANK('Men Race Results'!$D100,'Men Race Results'!$D$6:$D$100,0)+COUNTIF('Men Race Results'!$D$6:D100,'Men Race Results'!$D100)-1,"")</f>
        <v/>
      </c>
      <c r="W97" s="2" t="str">
        <f ca="1">IF(X97="","",IF(Y97=Y96,W96,COUNT($Y$3:Y97)))</f>
        <v/>
      </c>
      <c r="X97" s="3" t="str">
        <f ca="1">IFERROR(OFFSET('Men Race Results'!A$6,MATCH(SMALL('Men Overall'!V$3:V$97,ROW()-ROW(X$3)+1),'Men Overall'!V$3:V$97,0)-1,0),"")</f>
        <v/>
      </c>
      <c r="Y97" s="3" t="str">
        <f ca="1">IFERROR(OFFSET('Men Race Results'!A$6,MATCH(SMALL('Men Overall'!V$3:V$97,ROW()-ROW(X$3)+1),'Men Overall'!V$3:V$97,0)-1,3),"")</f>
        <v/>
      </c>
    </row>
    <row r="98" spans="2:25" s="43" customFormat="1"/>
    <row r="99" spans="2:25" s="43" customFormat="1"/>
    <row r="100" spans="2:25" s="43" customFormat="1"/>
    <row r="101" spans="2:25" s="43" customFormat="1"/>
    <row r="102" spans="2:25" s="43" customFormat="1"/>
    <row r="103" spans="2:25" s="43" customFormat="1"/>
    <row r="104" spans="2:25" s="43" customFormat="1"/>
    <row r="105" spans="2:25" s="43" customFormat="1"/>
    <row r="106" spans="2:25" s="43" customFormat="1"/>
    <row r="107" spans="2:25" s="43" customFormat="1"/>
    <row r="108" spans="2:25" s="43" customFormat="1"/>
    <row r="109" spans="2:25" s="43" customFormat="1"/>
    <row r="110" spans="2:25" s="43" customFormat="1"/>
    <row r="111" spans="2:25" s="43" customFormat="1"/>
    <row r="112" spans="2:25" s="43" customFormat="1"/>
    <row r="113" s="43" customFormat="1"/>
    <row r="114" s="43" customFormat="1"/>
    <row r="115" s="43" customFormat="1"/>
    <row r="116" s="43" customFormat="1"/>
    <row r="117" s="43" customFormat="1"/>
    <row r="118" s="43" customFormat="1"/>
    <row r="119" s="43" customFormat="1"/>
  </sheetData>
  <sheetProtection sheet="1" objects="1" scenarios="1"/>
  <pageMargins left="0.7" right="0.7" top="0.75" bottom="0.75" header="0.3" footer="0.3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opLeftCell="B1" workbookViewId="0">
      <selection activeCell="V1" activeCellId="4" sqref="A1:A1048576 G1:G1048576 L1:L1048576 Q1:Q1048576 V1:V1048576"/>
    </sheetView>
  </sheetViews>
  <sheetFormatPr baseColWidth="10" defaultColWidth="8.83203125" defaultRowHeight="14" x14ac:dyDescent="0"/>
  <cols>
    <col min="1" max="1" width="3" hidden="1" customWidth="1"/>
    <col min="2" max="2" width="7.5" bestFit="1" customWidth="1"/>
    <col min="3" max="3" width="16.5" bestFit="1" customWidth="1"/>
    <col min="4" max="4" width="7.6640625" bestFit="1" customWidth="1"/>
    <col min="5" max="5" width="6.5" bestFit="1" customWidth="1"/>
    <col min="7" max="7" width="3" hidden="1" customWidth="1"/>
    <col min="8" max="8" width="5.33203125" bestFit="1" customWidth="1"/>
    <col min="9" max="9" width="16.33203125" bestFit="1" customWidth="1"/>
    <col min="10" max="10" width="6.5" bestFit="1" customWidth="1"/>
    <col min="12" max="12" width="2" hidden="1" customWidth="1"/>
    <col min="13" max="13" width="5.33203125" bestFit="1" customWidth="1"/>
    <col min="14" max="14" width="12.33203125" bestFit="1" customWidth="1"/>
    <col min="15" max="15" width="6.5" bestFit="1" customWidth="1"/>
    <col min="16" max="16" width="9.1640625" customWidth="1"/>
    <col min="17" max="17" width="9.1640625" hidden="1" customWidth="1"/>
    <col min="18" max="18" width="5.33203125" bestFit="1" customWidth="1"/>
    <col min="19" max="19" width="17.83203125" customWidth="1"/>
    <col min="20" max="20" width="6.5" bestFit="1" customWidth="1"/>
    <col min="22" max="22" width="9.1640625" hidden="1" customWidth="1"/>
    <col min="24" max="24" width="16.5" bestFit="1" customWidth="1"/>
  </cols>
  <sheetData>
    <row r="1" spans="1:25">
      <c r="B1" s="4" t="s">
        <v>85</v>
      </c>
      <c r="C1" s="4"/>
      <c r="D1" s="4"/>
      <c r="E1" s="4"/>
      <c r="F1" s="1"/>
      <c r="G1" s="1"/>
      <c r="H1" s="4" t="s">
        <v>82</v>
      </c>
      <c r="I1" s="4"/>
      <c r="J1" s="4"/>
      <c r="K1" s="1"/>
      <c r="L1" s="1"/>
      <c r="M1" s="4" t="s">
        <v>83</v>
      </c>
      <c r="N1" s="4"/>
      <c r="O1" s="4"/>
      <c r="P1" s="1"/>
      <c r="Q1" s="1"/>
      <c r="R1" s="4" t="s">
        <v>84</v>
      </c>
      <c r="S1" s="4"/>
      <c r="T1" s="4"/>
      <c r="U1" s="1"/>
      <c r="V1" s="1"/>
      <c r="W1" s="4" t="s">
        <v>86</v>
      </c>
      <c r="X1" s="4"/>
      <c r="Y1" s="4"/>
    </row>
    <row r="2" spans="1:25" ht="15" thickBot="1">
      <c r="B2" s="5" t="s">
        <v>80</v>
      </c>
      <c r="C2" s="5" t="s">
        <v>81</v>
      </c>
      <c r="D2" s="5" t="s">
        <v>78</v>
      </c>
      <c r="E2" s="5" t="s">
        <v>79</v>
      </c>
      <c r="F2" s="1"/>
      <c r="G2" s="1"/>
      <c r="H2" s="5" t="s">
        <v>80</v>
      </c>
      <c r="I2" s="5" t="s">
        <v>81</v>
      </c>
      <c r="J2" s="5" t="s">
        <v>79</v>
      </c>
      <c r="K2" s="1"/>
      <c r="L2" s="1"/>
      <c r="M2" s="5" t="s">
        <v>80</v>
      </c>
      <c r="N2" s="5" t="s">
        <v>81</v>
      </c>
      <c r="O2" s="5" t="s">
        <v>79</v>
      </c>
      <c r="P2" s="1"/>
      <c r="Q2" s="1"/>
      <c r="R2" s="5" t="s">
        <v>80</v>
      </c>
      <c r="S2" s="5" t="s">
        <v>81</v>
      </c>
      <c r="T2" s="5" t="s">
        <v>79</v>
      </c>
      <c r="U2" s="1"/>
      <c r="V2" s="1"/>
      <c r="W2" s="5" t="s">
        <v>80</v>
      </c>
      <c r="X2" s="5" t="s">
        <v>81</v>
      </c>
      <c r="Y2" s="5" t="s">
        <v>79</v>
      </c>
    </row>
    <row r="3" spans="1:25">
      <c r="A3">
        <f>IF('Women Race Results'!C6="","",IFERROR(RANK('Women Race Results'!D6,'Women Race Results'!$D$6:$D$100,0)+COUNTIF('Women Race Results'!$D$6:D6,'Women Race Results'!D6)-1,""))</f>
        <v>6</v>
      </c>
      <c r="B3" s="3">
        <f>1</f>
        <v>1</v>
      </c>
      <c r="C3" s="2" t="str">
        <f ca="1">IFERROR(OFFSET('Women Race Results'!A$6,MATCH(SMALL('Women Overall'!A$3:A$100,ROW()-ROW(C$3)+1),'Women Overall'!A$3:A$100,0)-1,0),"")</f>
        <v>Cath Musetti</v>
      </c>
      <c r="D3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50</v>
      </c>
      <c r="E3" s="3">
        <f ca="1">IFERROR(OFFSET('Women Race Results'!D$6,MATCH(SMALL('Women Overall'!A$3:A$100,ROW()-ROW(C$3)+1),'Women Overall'!A$3:A$100,0)-1,0),"")</f>
        <v>50</v>
      </c>
      <c r="G3" t="str">
        <f>IF(AND('Women Race Results'!$B6=40,  'Women Race Results'!$C6&lt;&gt;""),RANK('Women Race Results'!$D6,'Women Race Results'!$D$6:$D$100,0)+COUNTIF('Women Race Results'!$D6:D$6,'Women Race Results'!$D6)-1,"")</f>
        <v/>
      </c>
      <c r="H3" s="3">
        <f>1</f>
        <v>1</v>
      </c>
      <c r="I3" s="3" t="str">
        <f ca="1">IFERROR(OFFSET('Women Race Results'!A$6,MATCH(SMALL('Women Overall'!G$3:G$100,ROW()-ROW(I$3)+1),'Women Overall'!G$3:G$100,0)-1,0),"")</f>
        <v>Lou Roberts</v>
      </c>
      <c r="J3" s="3">
        <f ca="1">IFERROR(OFFSET('Women Race Results'!A$6,MATCH(SMALL('Women Overall'!G$3:G$100,ROW()-ROW(I$3)+1),'Women Overall'!G$3:G$100,0)-1,3),"")</f>
        <v>19</v>
      </c>
      <c r="L3" t="str">
        <f>IF(AND('Women Race Results'!$B6=50,  'Women Race Results'!$C6&lt;&gt;""),RANK('Women Race Results'!$D6,'Women Race Results'!$D$6:$D$100,0)+COUNTIF('Women Race Results'!$D6:D$6,'Women Race Results'!$D6)-1,"")</f>
        <v/>
      </c>
      <c r="M3" s="3">
        <f>1</f>
        <v>1</v>
      </c>
      <c r="N3" s="3" t="str">
        <f ca="1">IFERROR(OFFSET('Women Race Results'!A$6,MATCH(SMALL('Women Overall'!L$3:L$100,ROW()-ROW(N$3)+1),'Women Overall'!L$3:L$100,0)-1,0),"")</f>
        <v>Cath Musetti</v>
      </c>
      <c r="O3" s="3">
        <f ca="1">IFERROR(OFFSET('Women Race Results'!A$6,MATCH(SMALL('Women Overall'!L$3:L$100,ROW()-ROW(N$3)+1),'Women Overall'!L$3:L$100,0)-1,3),"")</f>
        <v>50</v>
      </c>
      <c r="Q3" t="str">
        <f>IF(AND('Women Race Results'!$B6=60,  'Women Race Results'!$C6&lt;&gt;""),RANK('Women Race Results'!$D6,'Women Race Results'!$D$6:$D$100,0)+COUNTIF('Women Race Results'!$D$6:D6,'Women Race Results'!$D6)-1,"")</f>
        <v/>
      </c>
      <c r="R3" s="3">
        <f>1</f>
        <v>1</v>
      </c>
      <c r="S3" s="3" t="str">
        <f ca="1">IFERROR(OFFSET('Women Race Results'!A$6,MATCH(SMALL('Women Overall'!Q$3:Q$100,ROW()-ROW(S$3)+1),'Women Overall'!Q$3:Q$100,0)-1,0),"")</f>
        <v>Dorothy Pelly</v>
      </c>
      <c r="T3" s="3">
        <f ca="1">IFERROR(OFFSET('Women Race Results'!A$6,MATCH(SMALL('Women Overall'!Q$3:Q$100,ROW()-ROW(S$3)+1),'Women Overall'!Q$3:Q$100,0)-1,3),"")</f>
        <v>49</v>
      </c>
      <c r="V3" t="str">
        <f>IF(AND('Women Race Results'!$B6=70,  'Women Race Results'!$C6&lt;&gt;""),RANK('Women Race Results'!$D6,'Women Race Results'!$D$6:$D$100,0)+COUNTIF('Women Race Results'!$D$6:D6,'Women Race Results'!$D6)-1,"")</f>
        <v/>
      </c>
      <c r="W3" s="3">
        <f>1</f>
        <v>1</v>
      </c>
      <c r="X3" s="3" t="str">
        <f ca="1">IFERROR(OFFSET('Women Race Results'!A$6,MATCH(SMALL('Women Overall'!V$3:V$100,ROW()-ROW(X$3)+1),'Women Overall'!V$3:V$100,0)-1,0),"")</f>
        <v>Jane Laycock</v>
      </c>
      <c r="Y3" s="3">
        <f ca="1">IFERROR(OFFSET('Women Race Results'!A$6,MATCH(SMALL('Women Overall'!V$3:V$100,ROW()-ROW(X$3)+1),'Women Overall'!V$3:V$100,0)-1,3),"")</f>
        <v>3</v>
      </c>
    </row>
    <row r="4" spans="1:25">
      <c r="A4" t="str">
        <f>IF('Women Race Results'!C7="","",IFERROR(RANK('Women Race Results'!D7,'Women Race Results'!$D$6:$D$100,0)+COUNTIF('Women Race Results'!$D$6:D7,'Women Race Results'!D7)-1,""))</f>
        <v/>
      </c>
      <c r="B4" s="2">
        <f ca="1">IF(C4="","",IF(E4=E3,B3,COUNT($E$3:E4)))</f>
        <v>2</v>
      </c>
      <c r="C4" s="2" t="str">
        <f ca="1">IFERROR(OFFSET('Women Race Results'!A$6,MATCH(SMALL('Women Overall'!A$3:A$100,ROW()-ROW(C$3)+1),'Women Overall'!A$3:A$100,0)-1,0),"")</f>
        <v>Dorothy Pelly</v>
      </c>
      <c r="D4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60</v>
      </c>
      <c r="E4" s="3">
        <f ca="1">IFERROR(OFFSET('Women Race Results'!D$6,MATCH(SMALL('Women Overall'!A$3:A$100,ROW()-ROW(C$3)+1),'Women Overall'!A$3:A$100,0)-1,0),"")</f>
        <v>49</v>
      </c>
      <c r="G4" t="str">
        <f>IF(AND('Women Race Results'!$B7=40,  'Women Race Results'!$C7&lt;&gt;""),RANK('Women Race Results'!$D7,'Women Race Results'!$D$6:$D$100,0)+COUNTIF('Women Race Results'!$D$6:D7,'Women Race Results'!$D7)-1,"")</f>
        <v/>
      </c>
      <c r="H4" s="2">
        <f ca="1">IF(I4="","",IF(J4=J3,H3,COUNT($J$3:J4)))</f>
        <v>1</v>
      </c>
      <c r="I4" s="3" t="str">
        <f ca="1">IFERROR(OFFSET('Women Race Results'!A$6,MATCH(SMALL('Women Overall'!G$3:G$100,ROW()-ROW(I$3)+1),'Women Overall'!G$3:G$100,0)-1,0),"")</f>
        <v>Nicky Rylance</v>
      </c>
      <c r="J4" s="3">
        <f ca="1">IFERROR(OFFSET('Women Race Results'!A$6,MATCH(SMALL('Women Overall'!G$3:G$100,ROW()-ROW(I$3)+1),'Women Overall'!G$3:G$100,0)-1,3),"")</f>
        <v>19</v>
      </c>
      <c r="L4" t="str">
        <f>IF(AND('Women Race Results'!$B7=50,  'Women Race Results'!$C7&lt;&gt;""),RANK('Women Race Results'!$D7,'Women Race Results'!$D$6:$D$100,0)+COUNTIF('Women Race Results'!$D$6:D7,'Women Race Results'!$D7)-1,"")</f>
        <v/>
      </c>
      <c r="M4" s="2" t="str">
        <f ca="1">IF(N4="","",IF(O4=O3,M3,COUNT($O$3:O4)))</f>
        <v/>
      </c>
      <c r="N4" s="3" t="str">
        <f ca="1">IFERROR(OFFSET('Women Race Results'!A$6,MATCH(SMALL('Women Overall'!L$3:L$100,ROW()-ROW(N$3)+1),'Women Overall'!L$3:L$100,0)-1,0),"")</f>
        <v/>
      </c>
      <c r="O4" s="3" t="str">
        <f ca="1">IFERROR(OFFSET('Women Race Results'!A$6,MATCH(SMALL('Women Overall'!L$3:L$100,ROW()-ROW(N$3)+1),'Women Overall'!L$3:L$100,0)-1,3),"")</f>
        <v/>
      </c>
      <c r="Q4" t="str">
        <f>IF(AND('Women Race Results'!$B7=60,  'Women Race Results'!$C7&lt;&gt;""),RANK('Women Race Results'!$D7,'Women Race Results'!$D$6:$D$100,0)+COUNTIF('Women Race Results'!$D$6:D7,'Women Race Results'!$D7)-1,"")</f>
        <v/>
      </c>
      <c r="R4" s="2">
        <f ca="1">IF(S4="","",IF(T4=T3,R3,COUNT($T$3:T4)))</f>
        <v>2</v>
      </c>
      <c r="S4" s="3" t="str">
        <f ca="1">IFERROR(OFFSET('Women Race Results'!A$6,MATCH(SMALL('Women Overall'!Q$3:Q$100,ROW()-ROW(S$3)+1),'Women Overall'!Q$3:Q$100,0)-1,0),"")</f>
        <v>Karen Goodyear</v>
      </c>
      <c r="T4" s="3">
        <f ca="1">IFERROR(OFFSET('Women Race Results'!A$6,MATCH(SMALL('Women Overall'!Q$3:Q$100,ROW()-ROW(S$3)+1),'Women Overall'!Q$3:Q$100,0)-1,3),"")</f>
        <v>42</v>
      </c>
      <c r="V4" t="str">
        <f>IF(AND('Women Race Results'!$B7=70,  'Women Race Results'!$C7&lt;&gt;""),RANK('Women Race Results'!$D7,'Women Race Results'!$D$6:$D$100,0)+COUNTIF('Women Race Results'!$D$6:D7,'Women Race Results'!$D7)-1,"")</f>
        <v/>
      </c>
      <c r="W4" s="2" t="str">
        <f ca="1">IF(X4="","",IF(Y4=Y3,W3,COUNT($Y$3:Y4)))</f>
        <v/>
      </c>
      <c r="X4" s="3" t="str">
        <f ca="1">IFERROR(OFFSET('Women Race Results'!A$6,MATCH(SMALL('Women Overall'!V$3:V$100,ROW()-ROW(X$3)+1),'Women Overall'!V$3:V$100,0)-1,0),"")</f>
        <v/>
      </c>
      <c r="Y4" s="3" t="str">
        <f ca="1">IFERROR(OFFSET('Women Race Results'!A$6,MATCH(SMALL('Women Overall'!V$3:V$100,ROW()-ROW(X$3)+1),'Women Overall'!V$3:V$100,0)-1,3),"")</f>
        <v/>
      </c>
    </row>
    <row r="5" spans="1:25">
      <c r="A5" t="str">
        <f>IF('Women Race Results'!C8="","",IFERROR(RANK('Women Race Results'!D8,'Women Race Results'!$D$6:$D$100,0)+COUNTIF('Women Race Results'!$D$6:D8,'Women Race Results'!D8)-1,""))</f>
        <v/>
      </c>
      <c r="B5" s="2">
        <f ca="1">IF(C5="","",IF(E5=E4,B4,COUNT($E$3:E5)))</f>
        <v>3</v>
      </c>
      <c r="C5" s="2" t="str">
        <f ca="1">IFERROR(OFFSET('Women Race Results'!A$6,MATCH(SMALL('Women Overall'!A$3:A$100,ROW()-ROW(C$3)+1),'Women Overall'!A$3:A$100,0)-1,0),"")</f>
        <v>Karen Goodyear</v>
      </c>
      <c r="D5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60</v>
      </c>
      <c r="E5" s="3">
        <f ca="1">IFERROR(OFFSET('Women Race Results'!D$6,MATCH(SMALL('Women Overall'!A$3:A$100,ROW()-ROW(C$3)+1),'Women Overall'!A$3:A$100,0)-1,0),"")</f>
        <v>42</v>
      </c>
      <c r="G5" t="str">
        <f>IF(AND('Women Race Results'!$B8=40,  'Women Race Results'!$C8&lt;&gt;""),RANK('Women Race Results'!$D8,'Women Race Results'!$D$6:$D$100,0)+COUNTIF('Women Race Results'!$D$6:D8,'Women Race Results'!$D8)-1,"")</f>
        <v/>
      </c>
      <c r="H5" s="2">
        <f ca="1">IF(I5="","",IF(J5=J4,H4,COUNT($J$3:J5)))</f>
        <v>1</v>
      </c>
      <c r="I5" s="3" t="str">
        <f ca="1">IFERROR(OFFSET('Women Race Results'!A$6,MATCH(SMALL('Women Overall'!G$3:G$100,ROW()-ROW(I$3)+1),'Women Overall'!G$3:G$100,0)-1,0),"")</f>
        <v>Michelle Foxwell</v>
      </c>
      <c r="J5" s="3">
        <f ca="1">IFERROR(OFFSET('Women Race Results'!A$6,MATCH(SMALL('Women Overall'!G$3:G$100,ROW()-ROW(I$3)+1),'Women Overall'!G$3:G$100,0)-1,3),"")</f>
        <v>19</v>
      </c>
      <c r="L5" t="str">
        <f>IF(AND('Women Race Results'!$B8=50,  'Women Race Results'!$C8&lt;&gt;""),RANK('Women Race Results'!$D8,'Women Race Results'!$D$6:$D$100,0)+COUNTIF('Women Race Results'!$D$6:D8,'Women Race Results'!$D8)-1,"")</f>
        <v/>
      </c>
      <c r="M5" s="2" t="str">
        <f ca="1">IF(N5="","",IF(O5=O4,M4,COUNT($O$3:O5)))</f>
        <v/>
      </c>
      <c r="N5" s="3" t="str">
        <f ca="1">IFERROR(OFFSET('Women Race Results'!A$6,MATCH(SMALL('Women Overall'!L$3:L$100,ROW()-ROW(N$3)+1),'Women Overall'!L$3:L$100,0)-1,0),"")</f>
        <v/>
      </c>
      <c r="O5" s="3" t="str">
        <f ca="1">IFERROR(OFFSET('Women Race Results'!A$6,MATCH(SMALL('Women Overall'!L$3:L$100,ROW()-ROW(N$3)+1),'Women Overall'!L$3:L$100,0)-1,3),"")</f>
        <v/>
      </c>
      <c r="Q5" t="str">
        <f>IF(AND('Women Race Results'!$B8=60,  'Women Race Results'!$C8&lt;&gt;""),RANK('Women Race Results'!$D8,'Women Race Results'!$D$6:$D$100,0)+COUNTIF('Women Race Results'!$D$6:D8,'Women Race Results'!$D8)-1,"")</f>
        <v/>
      </c>
      <c r="R5" s="2">
        <f ca="1">IF(S5="","",IF(T5=T4,R4,COUNT($T$3:T5)))</f>
        <v>3</v>
      </c>
      <c r="S5" s="3" t="str">
        <f ca="1">IFERROR(OFFSET('Women Race Results'!A$6,MATCH(SMALL('Women Overall'!Q$3:Q$100,ROW()-ROW(S$3)+1),'Women Overall'!Q$3:Q$100,0)-1,0),"")</f>
        <v>Jane Gomersall</v>
      </c>
      <c r="T5" s="3">
        <f ca="1">IFERROR(OFFSET('Women Race Results'!A$6,MATCH(SMALL('Women Overall'!Q$3:Q$100,ROW()-ROW(S$3)+1),'Women Overall'!Q$3:Q$100,0)-1,3),"")</f>
        <v>18</v>
      </c>
      <c r="V5" t="str">
        <f>IF(AND('Women Race Results'!$B8=70,  'Women Race Results'!$C8&lt;&gt;""),RANK('Women Race Results'!$D8,'Women Race Results'!$D$6:$D$100,0)+COUNTIF('Women Race Results'!$D$6:D8,'Women Race Results'!$D8)-1,"")</f>
        <v/>
      </c>
      <c r="W5" s="2" t="str">
        <f ca="1">IF(X5="","",IF(Y5=Y4,W4,COUNT($Y$3:Y5)))</f>
        <v/>
      </c>
      <c r="X5" s="3" t="str">
        <f ca="1">IFERROR(OFFSET('Women Race Results'!A$6,MATCH(SMALL('Women Overall'!V$3:V$100,ROW()-ROW(X$3)+1),'Women Overall'!V$3:V$100,0)-1,0),"")</f>
        <v/>
      </c>
      <c r="Y5" s="3" t="str">
        <f ca="1">IFERROR(OFFSET('Women Race Results'!A$6,MATCH(SMALL('Women Overall'!V$3:V$100,ROW()-ROW(X$3)+1),'Women Overall'!V$3:V$100,0)-1,3),"")</f>
        <v/>
      </c>
    </row>
    <row r="6" spans="1:25">
      <c r="A6" t="str">
        <f>IF('Women Race Results'!C9="","",IFERROR(RANK('Women Race Results'!D9,'Women Race Results'!$D$6:$D$100,0)+COUNTIF('Women Race Results'!$D$6:D9,'Women Race Results'!D9)-1,""))</f>
        <v/>
      </c>
      <c r="B6" s="2">
        <f ca="1">IF(C6="","",IF(E6=E5,B5,COUNT($E$3:E6)))</f>
        <v>3</v>
      </c>
      <c r="C6" s="2" t="str">
        <f ca="1">IFERROR(OFFSET('Women Race Results'!A$6,MATCH(SMALL('Women Overall'!A$3:A$100,ROW()-ROW(C$3)+1),'Women Overall'!A$3:A$100,0)-1,0),"")</f>
        <v>Sarah McCormack</v>
      </c>
      <c r="D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" s="3">
        <f ca="1">IFERROR(OFFSET('Women Race Results'!D$6,MATCH(SMALL('Women Overall'!A$3:A$100,ROW()-ROW(C$3)+1),'Women Overall'!A$3:A$100,0)-1,0),"")</f>
        <v>42</v>
      </c>
      <c r="G6" t="str">
        <f>IF(AND('Women Race Results'!$B9=40,  'Women Race Results'!$C9&lt;&gt;""),RANK('Women Race Results'!$D9,'Women Race Results'!$D$6:$D$100,0)+COUNTIF('Women Race Results'!$D$6:D9,'Women Race Results'!$D9)-1,"")</f>
        <v/>
      </c>
      <c r="H6" s="2" t="str">
        <f ca="1">IF(I6="","",IF(J6=J5,H5,COUNT($J$3:J6)))</f>
        <v/>
      </c>
      <c r="I6" s="3" t="str">
        <f ca="1">IFERROR(OFFSET('Women Race Results'!A$6,MATCH(SMALL('Women Overall'!G$3:G$100,ROW()-ROW(I$3)+1),'Women Overall'!G$3:G$100,0)-1,0),"")</f>
        <v/>
      </c>
      <c r="J6" s="3" t="str">
        <f ca="1">IFERROR(OFFSET('Women Race Results'!A$6,MATCH(SMALL('Women Overall'!G$3:G$100,ROW()-ROW(I$3)+1),'Women Overall'!G$3:G$100,0)-1,3),"")</f>
        <v/>
      </c>
      <c r="L6" t="str">
        <f>IF(AND('Women Race Results'!$B9=50,  'Women Race Results'!$C9&lt;&gt;""),RANK('Women Race Results'!$D9,'Women Race Results'!$D$6:$D$100,0)+COUNTIF('Women Race Results'!$D$6:D9,'Women Race Results'!$D9)-1,"")</f>
        <v/>
      </c>
      <c r="M6" s="2" t="str">
        <f ca="1">IF(N6="","",IF(O6=O5,M5,COUNT($O$3:O6)))</f>
        <v/>
      </c>
      <c r="N6" s="3" t="str">
        <f ca="1">IFERROR(OFFSET('Women Race Results'!A$6,MATCH(SMALL('Women Overall'!L$3:L$100,ROW()-ROW(N$3)+1),'Women Overall'!L$3:L$100,0)-1,0),"")</f>
        <v/>
      </c>
      <c r="O6" s="3" t="str">
        <f ca="1">IFERROR(OFFSET('Women Race Results'!A$6,MATCH(SMALL('Women Overall'!L$3:L$100,ROW()-ROW(N$3)+1),'Women Overall'!L$3:L$100,0)-1,3),"")</f>
        <v/>
      </c>
      <c r="Q6" t="str">
        <f>IF(AND('Women Race Results'!$B9=60,  'Women Race Results'!$C9&lt;&gt;""),RANK('Women Race Results'!$D9,'Women Race Results'!$D$6:$D$100,0)+COUNTIF('Women Race Results'!$D$6:D9,'Women Race Results'!$D9)-1,"")</f>
        <v/>
      </c>
      <c r="R6" s="2" t="str">
        <f ca="1">IF(S6="","",IF(T6=T5,R5,COUNT($T$3:T6)))</f>
        <v/>
      </c>
      <c r="S6" s="3" t="str">
        <f ca="1">IFERROR(OFFSET('Women Race Results'!A$6,MATCH(SMALL('Women Overall'!Q$3:Q$100,ROW()-ROW(S$3)+1),'Women Overall'!Q$3:Q$100,0)-1,0),"")</f>
        <v/>
      </c>
      <c r="T6" s="3" t="str">
        <f ca="1">IFERROR(OFFSET('Women Race Results'!A$6,MATCH(SMALL('Women Overall'!Q$3:Q$100,ROW()-ROW(S$3)+1),'Women Overall'!Q$3:Q$100,0)-1,3),"")</f>
        <v/>
      </c>
      <c r="V6" t="str">
        <f>IF(AND('Women Race Results'!$B9=70,  'Women Race Results'!$C9&lt;&gt;""),RANK('Women Race Results'!$D9,'Women Race Results'!$D$6:$D$100,0)+COUNTIF('Women Race Results'!$D$6:D9,'Women Race Results'!$D9)-1,"")</f>
        <v/>
      </c>
      <c r="W6" s="2" t="str">
        <f ca="1">IF(X6="","",IF(Y6=Y5,W5,COUNT($Y$3:Y6)))</f>
        <v/>
      </c>
      <c r="X6" s="3" t="str">
        <f ca="1">IFERROR(OFFSET('Women Race Results'!A$6,MATCH(SMALL('Women Overall'!V$3:V$100,ROW()-ROW(X$3)+1),'Women Overall'!V$3:V$100,0)-1,0),"")</f>
        <v/>
      </c>
      <c r="Y6" s="3" t="str">
        <f ca="1">IFERROR(OFFSET('Women Race Results'!A$6,MATCH(SMALL('Women Overall'!V$3:V$100,ROW()-ROW(X$3)+1),'Women Overall'!V$3:V$100,0)-1,3),"")</f>
        <v/>
      </c>
    </row>
    <row r="7" spans="1:25">
      <c r="A7">
        <f>IF('Women Race Results'!C10="","",IFERROR(RANK('Women Race Results'!D10,'Women Race Results'!$D$6:$D$100,0)+COUNTIF('Women Race Results'!$D$6:D10,'Women Race Results'!D10)-1,""))</f>
        <v>1</v>
      </c>
      <c r="B7" s="2">
        <f ca="1">IF(C7="","",IF(E7=E6,B6,COUNT($E$3:E7)))</f>
        <v>3</v>
      </c>
      <c r="C7" s="2" t="str">
        <f ca="1">IFERROR(OFFSET('Women Race Results'!A$6,MATCH(SMALL('Women Overall'!A$3:A$100,ROW()-ROW(C$3)+1),'Women Overall'!A$3:A$100,0)-1,0),"")</f>
        <v>Beth Hanson</v>
      </c>
      <c r="D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" s="3">
        <f ca="1">IFERROR(OFFSET('Women Race Results'!D$6,MATCH(SMALL('Women Overall'!A$3:A$100,ROW()-ROW(C$3)+1),'Women Overall'!A$3:A$100,0)-1,0),"")</f>
        <v>42</v>
      </c>
      <c r="G7" t="str">
        <f>IF(AND('Women Race Results'!$B10=40,  'Women Race Results'!$C10&lt;&gt;""),RANK('Women Race Results'!$D10,'Women Race Results'!$D$6:$D$100,0)+COUNTIF('Women Race Results'!$D$6:D10,'Women Race Results'!$D10)-1,"")</f>
        <v/>
      </c>
      <c r="H7" s="2" t="str">
        <f ca="1">IF(I7="","",IF(J7=J6,H6,COUNT($J$3:J7)))</f>
        <v/>
      </c>
      <c r="I7" s="3" t="str">
        <f ca="1">IFERROR(OFFSET('Women Race Results'!A$6,MATCH(SMALL('Women Overall'!G$3:G$100,ROW()-ROW(I$3)+1),'Women Overall'!G$3:G$100,0)-1,0),"")</f>
        <v/>
      </c>
      <c r="J7" s="3" t="str">
        <f ca="1">IFERROR(OFFSET('Women Race Results'!A$6,MATCH(SMALL('Women Overall'!G$3:G$100,ROW()-ROW(I$3)+1),'Women Overall'!G$3:G$100,0)-1,3),"")</f>
        <v/>
      </c>
      <c r="L7">
        <f>IF(AND('Women Race Results'!$B10=50,  'Women Race Results'!$C10&lt;&gt;""),RANK('Women Race Results'!$D10,'Women Race Results'!$D$6:$D$100,0)+COUNTIF('Women Race Results'!$D$6:D10,'Women Race Results'!$D10)-1,"")</f>
        <v>1</v>
      </c>
      <c r="M7" s="2" t="str">
        <f ca="1">IF(N7="","",IF(O7=O6,M6,COUNT($O$3:O7)))</f>
        <v/>
      </c>
      <c r="N7" s="3" t="str">
        <f ca="1">IFERROR(OFFSET('Women Race Results'!A$6,MATCH(SMALL('Women Overall'!L$3:L$100,ROW()-ROW(N$3)+1),'Women Overall'!L$3:L$100,0)-1,0),"")</f>
        <v/>
      </c>
      <c r="O7" s="3" t="str">
        <f ca="1">IFERROR(OFFSET('Women Race Results'!A$6,MATCH(SMALL('Women Overall'!L$3:L$100,ROW()-ROW(N$3)+1),'Women Overall'!L$3:L$100,0)-1,3),"")</f>
        <v/>
      </c>
      <c r="Q7" t="str">
        <f>IF(AND('Women Race Results'!$B10=60,  'Women Race Results'!$C10&lt;&gt;""),RANK('Women Race Results'!$D10,'Women Race Results'!$D$6:$D$100,0)+COUNTIF('Women Race Results'!$D$6:D10,'Women Race Results'!$D10)-1,"")</f>
        <v/>
      </c>
      <c r="R7" s="2" t="str">
        <f ca="1">IF(S7="","",IF(T7=T6,R6,COUNT($T$3:T7)))</f>
        <v/>
      </c>
      <c r="S7" s="3" t="str">
        <f ca="1">IFERROR(OFFSET('Women Race Results'!A$6,MATCH(SMALL('Women Overall'!Q$3:Q$100,ROW()-ROW(S$3)+1),'Women Overall'!Q$3:Q$100,0)-1,0),"")</f>
        <v/>
      </c>
      <c r="T7" s="3" t="str">
        <f ca="1">IFERROR(OFFSET('Women Race Results'!A$6,MATCH(SMALL('Women Overall'!Q$3:Q$100,ROW()-ROW(S$3)+1),'Women Overall'!Q$3:Q$100,0)-1,3),"")</f>
        <v/>
      </c>
      <c r="V7" t="str">
        <f>IF(AND('Women Race Results'!$B10=70,  'Women Race Results'!$C10&lt;&gt;""),RANK('Women Race Results'!$D10,'Women Race Results'!$D$6:$D$100,0)+COUNTIF('Women Race Results'!$D$6:D10,'Women Race Results'!$D10)-1,"")</f>
        <v/>
      </c>
      <c r="W7" s="2" t="str">
        <f ca="1">IF(X7="","",IF(Y7=Y6,W6,COUNT($Y$3:Y7)))</f>
        <v/>
      </c>
      <c r="X7" s="3" t="str">
        <f ca="1">IFERROR(OFFSET('Women Race Results'!A$6,MATCH(SMALL('Women Overall'!V$3:V$100,ROW()-ROW(X$3)+1),'Women Overall'!V$3:V$100,0)-1,0),"")</f>
        <v/>
      </c>
      <c r="Y7" s="3" t="str">
        <f ca="1">IFERROR(OFFSET('Women Race Results'!A$6,MATCH(SMALL('Women Overall'!V$3:V$100,ROW()-ROW(X$3)+1),'Women Overall'!V$3:V$100,0)-1,3),"")</f>
        <v/>
      </c>
    </row>
    <row r="8" spans="1:25">
      <c r="A8" t="str">
        <f>IF('Women Race Results'!C11="","",IFERROR(RANK('Women Race Results'!D11,'Women Race Results'!$D$6:$D$100,0)+COUNTIF('Women Race Results'!$D$6:D11,'Women Race Results'!D11)-1,""))</f>
        <v/>
      </c>
      <c r="B8" s="2">
        <f ca="1">IF(C8="","",IF(E8=E7,B7,COUNT($E$3:E8)))</f>
        <v>6</v>
      </c>
      <c r="C8" s="2" t="str">
        <f ca="1">IFERROR(OFFSET('Women Race Results'!A$6,MATCH(SMALL('Women Overall'!A$3:A$100,ROW()-ROW(C$3)+1),'Women Overall'!A$3:A$100,0)-1,0),"")</f>
        <v>Alice Fellbaum</v>
      </c>
      <c r="D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" s="3">
        <f ca="1">IFERROR(OFFSET('Women Race Results'!D$6,MATCH(SMALL('Women Overall'!A$3:A$100,ROW()-ROW(C$3)+1),'Women Overall'!A$3:A$100,0)-1,0),"")</f>
        <v>36</v>
      </c>
      <c r="G8" t="str">
        <f>IF(AND('Women Race Results'!$B11=40,  'Women Race Results'!$C11&lt;&gt;""),RANK('Women Race Results'!$D11,'Women Race Results'!$D$6:$D$100,0)+COUNTIF('Women Race Results'!$D$6:D11,'Women Race Results'!$D11)-1,"")</f>
        <v/>
      </c>
      <c r="H8" s="2" t="str">
        <f ca="1">IF(I8="","",IF(J8=J7,H7,COUNT($J$3:J8)))</f>
        <v/>
      </c>
      <c r="I8" s="3" t="str">
        <f ca="1">IFERROR(OFFSET('Women Race Results'!A$6,MATCH(SMALL('Women Overall'!G$3:G$100,ROW()-ROW(I$3)+1),'Women Overall'!G$3:G$100,0)-1,0),"")</f>
        <v/>
      </c>
      <c r="J8" s="3" t="str">
        <f ca="1">IFERROR(OFFSET('Women Race Results'!A$6,MATCH(SMALL('Women Overall'!G$3:G$100,ROW()-ROW(I$3)+1),'Women Overall'!G$3:G$100,0)-1,3),"")</f>
        <v/>
      </c>
      <c r="L8" t="str">
        <f>IF(AND('Women Race Results'!$B11=50,  'Women Race Results'!$C11&lt;&gt;""),RANK('Women Race Results'!$D11,'Women Race Results'!$D$6:$D$100,0)+COUNTIF('Women Race Results'!$D$6:D11,'Women Race Results'!$D11)-1,"")</f>
        <v/>
      </c>
      <c r="M8" s="2" t="str">
        <f ca="1">IF(N8="","",IF(O8=O7,M7,COUNT($O$3:O8)))</f>
        <v/>
      </c>
      <c r="N8" s="3" t="str">
        <f ca="1">IFERROR(OFFSET('Women Race Results'!A$6,MATCH(SMALL('Women Overall'!L$3:L$100,ROW()-ROW(N$3)+1),'Women Overall'!L$3:L$100,0)-1,0),"")</f>
        <v/>
      </c>
      <c r="O8" s="3" t="str">
        <f ca="1">IFERROR(OFFSET('Women Race Results'!A$6,MATCH(SMALL('Women Overall'!L$3:L$100,ROW()-ROW(N$3)+1),'Women Overall'!L$3:L$100,0)-1,3),"")</f>
        <v/>
      </c>
      <c r="Q8" t="str">
        <f>IF(AND('Women Race Results'!$B11=60,  'Women Race Results'!$C11&lt;&gt;""),RANK('Women Race Results'!$D11,'Women Race Results'!$D$6:$D$100,0)+COUNTIF('Women Race Results'!$D$6:D11,'Women Race Results'!$D11)-1,"")</f>
        <v/>
      </c>
      <c r="R8" s="2" t="str">
        <f ca="1">IF(S8="","",IF(T8=T7,R7,COUNT($T$3:T8)))</f>
        <v/>
      </c>
      <c r="S8" s="3" t="str">
        <f ca="1">IFERROR(OFFSET('Women Race Results'!A$6,MATCH(SMALL('Women Overall'!Q$3:Q$100,ROW()-ROW(S$3)+1),'Women Overall'!Q$3:Q$100,0)-1,0),"")</f>
        <v/>
      </c>
      <c r="T8" s="3" t="str">
        <f ca="1">IFERROR(OFFSET('Women Race Results'!A$6,MATCH(SMALL('Women Overall'!Q$3:Q$100,ROW()-ROW(S$3)+1),'Women Overall'!Q$3:Q$100,0)-1,3),"")</f>
        <v/>
      </c>
      <c r="V8" t="str">
        <f>IF(AND('Women Race Results'!$B11=70,  'Women Race Results'!$C11&lt;&gt;""),RANK('Women Race Results'!$D11,'Women Race Results'!$D$6:$D$100,0)+COUNTIF('Women Race Results'!$D$6:D11,'Women Race Results'!$D11)-1,"")</f>
        <v/>
      </c>
      <c r="W8" s="2" t="str">
        <f ca="1">IF(X8="","",IF(Y8=Y7,W7,COUNT($Y$3:Y8)))</f>
        <v/>
      </c>
      <c r="X8" s="3" t="str">
        <f ca="1">IFERROR(OFFSET('Women Race Results'!A$6,MATCH(SMALL('Women Overall'!V$3:V$100,ROW()-ROW(X$3)+1),'Women Overall'!V$3:V$100,0)-1,0),"")</f>
        <v/>
      </c>
      <c r="Y8" s="3" t="str">
        <f ca="1">IFERROR(OFFSET('Women Race Results'!A$6,MATCH(SMALL('Women Overall'!V$3:V$100,ROW()-ROW(X$3)+1),'Women Overall'!V$3:V$100,0)-1,3),"")</f>
        <v/>
      </c>
    </row>
    <row r="9" spans="1:25">
      <c r="A9">
        <f>IF('Women Race Results'!C12="","",IFERROR(RANK('Women Race Results'!D12,'Women Race Results'!$D$6:$D$100,0)+COUNTIF('Women Race Results'!$D$6:D12,'Women Race Results'!D12)-1,""))</f>
        <v>2</v>
      </c>
      <c r="B9" s="2">
        <f ca="1">IF(C9="","",IF(E9=E8,B8,COUNT($E$3:E9)))</f>
        <v>7</v>
      </c>
      <c r="C9" s="2" t="str">
        <f ca="1">IFERROR(OFFSET('Women Race Results'!A$6,MATCH(SMALL('Women Overall'!A$3:A$100,ROW()-ROW(C$3)+1),'Women Overall'!A$3:A$100,0)-1,0),"")</f>
        <v>Jo Simpson</v>
      </c>
      <c r="D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" s="3">
        <f ca="1">IFERROR(OFFSET('Women Race Results'!D$6,MATCH(SMALL('Women Overall'!A$3:A$100,ROW()-ROW(C$3)+1),'Women Overall'!A$3:A$100,0)-1,0),"")</f>
        <v>34</v>
      </c>
      <c r="G9" t="str">
        <f>IF(AND('Women Race Results'!$B12=40,  'Women Race Results'!$C12&lt;&gt;""),RANK('Women Race Results'!$D12,'Women Race Results'!$D$6:$D$100,0)+COUNTIF('Women Race Results'!$D$6:D12,'Women Race Results'!$D12)-1,"")</f>
        <v/>
      </c>
      <c r="H9" s="2" t="str">
        <f ca="1">IF(I9="","",IF(J9=J8,H8,COUNT($J$3:J9)))</f>
        <v/>
      </c>
      <c r="I9" s="3" t="str">
        <f ca="1">IFERROR(OFFSET('Women Race Results'!A$6,MATCH(SMALL('Women Overall'!G$3:G$100,ROW()-ROW(I$3)+1),'Women Overall'!G$3:G$100,0)-1,0),"")</f>
        <v/>
      </c>
      <c r="J9" s="3" t="str">
        <f ca="1">IFERROR(OFFSET('Women Race Results'!A$6,MATCH(SMALL('Women Overall'!G$3:G$100,ROW()-ROW(I$3)+1),'Women Overall'!G$3:G$100,0)-1,3),"")</f>
        <v/>
      </c>
      <c r="L9" t="str">
        <f>IF(AND('Women Race Results'!$B12=50,  'Women Race Results'!$C12&lt;&gt;""),RANK('Women Race Results'!$D12,'Women Race Results'!$D$6:$D$100,0)+COUNTIF('Women Race Results'!$D$6:D12,'Women Race Results'!$D12)-1,"")</f>
        <v/>
      </c>
      <c r="M9" s="2" t="str">
        <f ca="1">IF(N9="","",IF(O9=O8,M8,COUNT($O$3:O9)))</f>
        <v/>
      </c>
      <c r="N9" s="3" t="str">
        <f ca="1">IFERROR(OFFSET('Women Race Results'!A$6,MATCH(SMALL('Women Overall'!L$3:L$100,ROW()-ROW(N$3)+1),'Women Overall'!L$3:L$100,0)-1,0),"")</f>
        <v/>
      </c>
      <c r="O9" s="3" t="str">
        <f ca="1">IFERROR(OFFSET('Women Race Results'!A$6,MATCH(SMALL('Women Overall'!L$3:L$100,ROW()-ROW(N$3)+1),'Women Overall'!L$3:L$100,0)-1,3),"")</f>
        <v/>
      </c>
      <c r="Q9">
        <f>IF(AND('Women Race Results'!$B12=60,  'Women Race Results'!$C12&lt;&gt;""),RANK('Women Race Results'!$D12,'Women Race Results'!$D$6:$D$100,0)+COUNTIF('Women Race Results'!$D$6:D12,'Women Race Results'!$D12)-1,"")</f>
        <v>2</v>
      </c>
      <c r="R9" s="2" t="str">
        <f ca="1">IF(S9="","",IF(T9=T8,R8,COUNT($T$3:T9)))</f>
        <v/>
      </c>
      <c r="S9" s="3" t="str">
        <f ca="1">IFERROR(OFFSET('Women Race Results'!A$6,MATCH(SMALL('Women Overall'!Q$3:Q$100,ROW()-ROW(S$3)+1),'Women Overall'!Q$3:Q$100,0)-1,0),"")</f>
        <v/>
      </c>
      <c r="T9" s="3" t="str">
        <f ca="1">IFERROR(OFFSET('Women Race Results'!A$6,MATCH(SMALL('Women Overall'!Q$3:Q$100,ROW()-ROW(S$3)+1),'Women Overall'!Q$3:Q$100,0)-1,3),"")</f>
        <v/>
      </c>
      <c r="V9" t="str">
        <f>IF(AND('Women Race Results'!$B12=70,  'Women Race Results'!$C12&lt;&gt;""),RANK('Women Race Results'!$D12,'Women Race Results'!$D$6:$D$100,0)+COUNTIF('Women Race Results'!$D$6:D12,'Women Race Results'!$D12)-1,"")</f>
        <v/>
      </c>
      <c r="W9" s="2" t="str">
        <f ca="1">IF(X9="","",IF(Y9=Y8,W8,COUNT($Y$3:Y9)))</f>
        <v/>
      </c>
      <c r="X9" s="3" t="str">
        <f ca="1">IFERROR(OFFSET('Women Race Results'!A$6,MATCH(SMALL('Women Overall'!V$3:V$100,ROW()-ROW(X$3)+1),'Women Overall'!V$3:V$100,0)-1,0),"")</f>
        <v/>
      </c>
      <c r="Y9" s="3" t="str">
        <f ca="1">IFERROR(OFFSET('Women Race Results'!A$6,MATCH(SMALL('Women Overall'!V$3:V$100,ROW()-ROW(X$3)+1),'Women Overall'!V$3:V$100,0)-1,3),"")</f>
        <v/>
      </c>
    </row>
    <row r="10" spans="1:25">
      <c r="A10" t="str">
        <f>IF('Women Race Results'!C13="","",IFERROR(RANK('Women Race Results'!D13,'Women Race Results'!$D$6:$D$100,0)+COUNTIF('Women Race Results'!$D$6:D13,'Women Race Results'!D13)-1,""))</f>
        <v/>
      </c>
      <c r="B10" s="2">
        <f ca="1">IF(C10="","",IF(E10=E9,B9,COUNT($E$3:E10)))</f>
        <v>8</v>
      </c>
      <c r="C10" s="2" t="str">
        <f ca="1">IFERROR(OFFSET('Women Race Results'!A$6,MATCH(SMALL('Women Overall'!A$3:A$100,ROW()-ROW(C$3)+1),'Women Overall'!A$3:A$100,0)-1,0),"")</f>
        <v>Kat Evans</v>
      </c>
      <c r="D1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0" s="3">
        <f ca="1">IFERROR(OFFSET('Women Race Results'!D$6,MATCH(SMALL('Women Overall'!A$3:A$100,ROW()-ROW(C$3)+1),'Women Overall'!A$3:A$100,0)-1,0),"")</f>
        <v>28</v>
      </c>
      <c r="G10" t="str">
        <f>IF(AND('Women Race Results'!$B13=40,  'Women Race Results'!$C13&lt;&gt;""),RANK('Women Race Results'!$D13,'Women Race Results'!$D$6:$D$100,0)+COUNTIF('Women Race Results'!$D$6:D13,'Women Race Results'!$D13)-1,"")</f>
        <v/>
      </c>
      <c r="H10" s="2" t="str">
        <f ca="1">IF(I10="","",IF(J10=J9,H9,COUNT($J$3:J10)))</f>
        <v/>
      </c>
      <c r="I10" s="3" t="str">
        <f ca="1">IFERROR(OFFSET('Women Race Results'!A$6,MATCH(SMALL('Women Overall'!G$3:G$100,ROW()-ROW(I$3)+1),'Women Overall'!G$3:G$100,0)-1,0),"")</f>
        <v/>
      </c>
      <c r="J10" s="3" t="str">
        <f ca="1">IFERROR(OFFSET('Women Race Results'!A$6,MATCH(SMALL('Women Overall'!G$3:G$100,ROW()-ROW(I$3)+1),'Women Overall'!G$3:G$100,0)-1,3),"")</f>
        <v/>
      </c>
      <c r="L10" t="str">
        <f>IF(AND('Women Race Results'!$B13=50,  'Women Race Results'!$C13&lt;&gt;""),RANK('Women Race Results'!$D13,'Women Race Results'!$D$6:$D$100,0)+COUNTIF('Women Race Results'!$D$6:D13,'Women Race Results'!$D13)-1,"")</f>
        <v/>
      </c>
      <c r="M10" s="2" t="str">
        <f ca="1">IF(N10="","",IF(O10=O9,M9,COUNT($O$3:O10)))</f>
        <v/>
      </c>
      <c r="N10" s="3" t="str">
        <f ca="1">IFERROR(OFFSET('Women Race Results'!A$6,MATCH(SMALL('Women Overall'!L$3:L$100,ROW()-ROW(N$3)+1),'Women Overall'!L$3:L$100,0)-1,0),"")</f>
        <v/>
      </c>
      <c r="O10" s="3" t="str">
        <f ca="1">IFERROR(OFFSET('Women Race Results'!A$6,MATCH(SMALL('Women Overall'!L$3:L$100,ROW()-ROW(N$3)+1),'Women Overall'!L$3:L$100,0)-1,3),"")</f>
        <v/>
      </c>
      <c r="Q10" t="str">
        <f>IF(AND('Women Race Results'!$B13=60,  'Women Race Results'!$C13&lt;&gt;""),RANK('Women Race Results'!$D13,'Women Race Results'!$D$6:$D$100,0)+COUNTIF('Women Race Results'!$D$6:D13,'Women Race Results'!$D13)-1,"")</f>
        <v/>
      </c>
      <c r="R10" s="2" t="str">
        <f ca="1">IF(S10="","",IF(T10=T9,R9,COUNT($T$3:T10)))</f>
        <v/>
      </c>
      <c r="S10" s="3" t="str">
        <f ca="1">IFERROR(OFFSET('Women Race Results'!A$6,MATCH(SMALL('Women Overall'!Q$3:Q$100,ROW()-ROW(S$3)+1),'Women Overall'!Q$3:Q$100,0)-1,0),"")</f>
        <v/>
      </c>
      <c r="T10" s="3" t="str">
        <f ca="1">IFERROR(OFFSET('Women Race Results'!A$6,MATCH(SMALL('Women Overall'!Q$3:Q$100,ROW()-ROW(S$3)+1),'Women Overall'!Q$3:Q$100,0)-1,3),"")</f>
        <v/>
      </c>
      <c r="V10" t="str">
        <f>IF(AND('Women Race Results'!$B13=70,  'Women Race Results'!$C13&lt;&gt;""),RANK('Women Race Results'!$D13,'Women Race Results'!$D$6:$D$100,0)+COUNTIF('Women Race Results'!$D$6:D13,'Women Race Results'!$D13)-1,"")</f>
        <v/>
      </c>
      <c r="W10" s="2" t="str">
        <f ca="1">IF(X10="","",IF(Y10=Y9,W9,COUNT($Y$3:Y10)))</f>
        <v/>
      </c>
      <c r="X10" s="3" t="str">
        <f ca="1">IFERROR(OFFSET('Women Race Results'!A$6,MATCH(SMALL('Women Overall'!V$3:V$100,ROW()-ROW(X$3)+1),'Women Overall'!V$3:V$100,0)-1,0),"")</f>
        <v/>
      </c>
      <c r="Y10" s="3" t="str">
        <f ca="1">IFERROR(OFFSET('Women Race Results'!A$6,MATCH(SMALL('Women Overall'!V$3:V$100,ROW()-ROW(X$3)+1),'Women Overall'!V$3:V$100,0)-1,3),"")</f>
        <v/>
      </c>
    </row>
    <row r="11" spans="1:25">
      <c r="A11" t="str">
        <f>IF('Women Race Results'!C14="","",IFERROR(RANK('Women Race Results'!D14,'Women Race Results'!$D$6:$D$100,0)+COUNTIF('Women Race Results'!$D$6:D14,'Women Race Results'!D14)-1,""))</f>
        <v/>
      </c>
      <c r="B11" s="2">
        <f ca="1">IF(C11="","",IF(E11=E10,B10,COUNT($E$3:E11)))</f>
        <v>9</v>
      </c>
      <c r="C11" s="2" t="str">
        <f ca="1">IFERROR(OFFSET('Women Race Results'!A$6,MATCH(SMALL('Women Overall'!A$3:A$100,ROW()-ROW(C$3)+1),'Women Overall'!A$3:A$100,0)-1,0),"")</f>
        <v>Lou Roberts</v>
      </c>
      <c r="D11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40</v>
      </c>
      <c r="E11" s="3">
        <f ca="1">IFERROR(OFFSET('Women Race Results'!D$6,MATCH(SMALL('Women Overall'!A$3:A$100,ROW()-ROW(C$3)+1),'Women Overall'!A$3:A$100,0)-1,0),"")</f>
        <v>19</v>
      </c>
      <c r="G11" t="str">
        <f>IF(AND('Women Race Results'!$B14=40,  'Women Race Results'!$C14&lt;&gt;""),RANK('Women Race Results'!$D14,'Women Race Results'!$D$6:$D$100,0)+COUNTIF('Women Race Results'!$D$6:D14,'Women Race Results'!$D14)-1,"")</f>
        <v/>
      </c>
      <c r="H11" s="2" t="str">
        <f ca="1">IF(I11="","",IF(J11=J10,H10,COUNT($J$3:J11)))</f>
        <v/>
      </c>
      <c r="I11" s="3" t="str">
        <f ca="1">IFERROR(OFFSET('Women Race Results'!A$6,MATCH(SMALL('Women Overall'!G$3:G$100,ROW()-ROW(I$3)+1),'Women Overall'!G$3:G$100,0)-1,0),"")</f>
        <v/>
      </c>
      <c r="J11" s="3" t="str">
        <f ca="1">IFERROR(OFFSET('Women Race Results'!A$6,MATCH(SMALL('Women Overall'!G$3:G$100,ROW()-ROW(I$3)+1),'Women Overall'!G$3:G$100,0)-1,3),"")</f>
        <v/>
      </c>
      <c r="L11" t="str">
        <f>IF(AND('Women Race Results'!$B14=50,  'Women Race Results'!$C14&lt;&gt;""),RANK('Women Race Results'!$D14,'Women Race Results'!$D$6:$D$100,0)+COUNTIF('Women Race Results'!$D$6:D14,'Women Race Results'!$D14)-1,"")</f>
        <v/>
      </c>
      <c r="M11" s="2" t="str">
        <f ca="1">IF(N11="","",IF(O11=O10,M10,COUNT($O$3:O11)))</f>
        <v/>
      </c>
      <c r="N11" s="3" t="str">
        <f ca="1">IFERROR(OFFSET('Women Race Results'!A$6,MATCH(SMALL('Women Overall'!L$3:L$100,ROW()-ROW(N$3)+1),'Women Overall'!L$3:L$100,0)-1,0),"")</f>
        <v/>
      </c>
      <c r="O11" s="3" t="str">
        <f ca="1">IFERROR(OFFSET('Women Race Results'!A$6,MATCH(SMALL('Women Overall'!L$3:L$100,ROW()-ROW(N$3)+1),'Women Overall'!L$3:L$100,0)-1,3),"")</f>
        <v/>
      </c>
      <c r="Q11" t="str">
        <f>IF(AND('Women Race Results'!$B14=60,  'Women Race Results'!$C14&lt;&gt;""),RANK('Women Race Results'!$D14,'Women Race Results'!$D$6:$D$100,0)+COUNTIF('Women Race Results'!$D$6:D14,'Women Race Results'!$D14)-1,"")</f>
        <v/>
      </c>
      <c r="R11" s="2" t="str">
        <f ca="1">IF(S11="","",IF(T11=T10,R10,COUNT($T$3:T11)))</f>
        <v/>
      </c>
      <c r="S11" s="3" t="str">
        <f ca="1">IFERROR(OFFSET('Women Race Results'!A$6,MATCH(SMALL('Women Overall'!Q$3:Q$100,ROW()-ROW(S$3)+1),'Women Overall'!Q$3:Q$100,0)-1,0),"")</f>
        <v/>
      </c>
      <c r="T11" s="3" t="str">
        <f ca="1">IFERROR(OFFSET('Women Race Results'!A$6,MATCH(SMALL('Women Overall'!Q$3:Q$100,ROW()-ROW(S$3)+1),'Women Overall'!Q$3:Q$100,0)-1,3),"")</f>
        <v/>
      </c>
      <c r="V11" t="str">
        <f>IF(AND('Women Race Results'!$B14=70,  'Women Race Results'!$C14&lt;&gt;""),RANK('Women Race Results'!$D14,'Women Race Results'!$D$6:$D$100,0)+COUNTIF('Women Race Results'!$D$6:D14,'Women Race Results'!$D14)-1,"")</f>
        <v/>
      </c>
      <c r="W11" s="2" t="str">
        <f ca="1">IF(X11="","",IF(Y11=Y10,W10,COUNT($Y$3:Y11)))</f>
        <v/>
      </c>
      <c r="X11" s="3" t="str">
        <f ca="1">IFERROR(OFFSET('Women Race Results'!A$6,MATCH(SMALL('Women Overall'!V$3:V$100,ROW()-ROW(X$3)+1),'Women Overall'!V$3:V$100,0)-1,0),"")</f>
        <v/>
      </c>
      <c r="Y11" s="3" t="str">
        <f ca="1">IFERROR(OFFSET('Women Race Results'!A$6,MATCH(SMALL('Women Overall'!V$3:V$100,ROW()-ROW(X$3)+1),'Women Overall'!V$3:V$100,0)-1,3),"")</f>
        <v/>
      </c>
    </row>
    <row r="12" spans="1:25">
      <c r="A12">
        <f>IF('Women Race Results'!C15="","",IFERROR(RANK('Women Race Results'!D15,'Women Race Results'!$D$6:$D$100,0)+COUNTIF('Women Race Results'!$D$6:D15,'Women Race Results'!D15)-1,""))</f>
        <v>7</v>
      </c>
      <c r="B12" s="2">
        <f ca="1">IF(C12="","",IF(E12=E11,B11,COUNT($E$3:E12)))</f>
        <v>9</v>
      </c>
      <c r="C12" s="2" t="str">
        <f ca="1">IFERROR(OFFSET('Women Race Results'!A$6,MATCH(SMALL('Women Overall'!A$3:A$100,ROW()-ROW(C$3)+1),'Women Overall'!A$3:A$100,0)-1,0),"")</f>
        <v>Nicky Rylance</v>
      </c>
      <c r="D12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40</v>
      </c>
      <c r="E12" s="3">
        <f ca="1">IFERROR(OFFSET('Women Race Results'!D$6,MATCH(SMALL('Women Overall'!A$3:A$100,ROW()-ROW(C$3)+1),'Women Overall'!A$3:A$100,0)-1,0),"")</f>
        <v>19</v>
      </c>
      <c r="G12" t="str">
        <f>IF(AND('Women Race Results'!$B15=40,  'Women Race Results'!$C15&lt;&gt;""),RANK('Women Race Results'!$D15,'Women Race Results'!$D$6:$D$100,0)+COUNTIF('Women Race Results'!$D$6:D15,'Women Race Results'!$D15)-1,"")</f>
        <v/>
      </c>
      <c r="H12" s="2" t="str">
        <f ca="1">IF(I12="","",IF(J12=J11,H11,COUNT($J$3:J12)))</f>
        <v/>
      </c>
      <c r="I12" s="3" t="str">
        <f ca="1">IFERROR(OFFSET('Women Race Results'!A$6,MATCH(SMALL('Women Overall'!G$3:G$100,ROW()-ROW(I$3)+1),'Women Overall'!G$3:G$100,0)-1,0),"")</f>
        <v/>
      </c>
      <c r="J12" s="3" t="str">
        <f ca="1">IFERROR(OFFSET('Women Race Results'!A$6,MATCH(SMALL('Women Overall'!G$3:G$100,ROW()-ROW(I$3)+1),'Women Overall'!G$3:G$100,0)-1,3),"")</f>
        <v/>
      </c>
      <c r="L12" t="str">
        <f>IF(AND('Women Race Results'!$B15=50,  'Women Race Results'!$C15&lt;&gt;""),RANK('Women Race Results'!$D15,'Women Race Results'!$D$6:$D$100,0)+COUNTIF('Women Race Results'!$D$6:D15,'Women Race Results'!$D15)-1,"")</f>
        <v/>
      </c>
      <c r="M12" s="2" t="str">
        <f ca="1">IF(N12="","",IF(O12=O11,M11,COUNT($O$3:O12)))</f>
        <v/>
      </c>
      <c r="N12" s="3" t="str">
        <f ca="1">IFERROR(OFFSET('Women Race Results'!A$6,MATCH(SMALL('Women Overall'!L$3:L$100,ROW()-ROW(N$3)+1),'Women Overall'!L$3:L$100,0)-1,0),"")</f>
        <v/>
      </c>
      <c r="O12" s="3" t="str">
        <f ca="1">IFERROR(OFFSET('Women Race Results'!A$6,MATCH(SMALL('Women Overall'!L$3:L$100,ROW()-ROW(N$3)+1),'Women Overall'!L$3:L$100,0)-1,3),"")</f>
        <v/>
      </c>
      <c r="Q12" t="str">
        <f>IF(AND('Women Race Results'!$B15=60,  'Women Race Results'!$C15&lt;&gt;""),RANK('Women Race Results'!$D15,'Women Race Results'!$D$6:$D$100,0)+COUNTIF('Women Race Results'!$D$6:D15,'Women Race Results'!$D15)-1,"")</f>
        <v/>
      </c>
      <c r="R12" s="2" t="str">
        <f ca="1">IF(S12="","",IF(T12=T11,R11,COUNT($T$3:T12)))</f>
        <v/>
      </c>
      <c r="S12" s="3" t="str">
        <f ca="1">IFERROR(OFFSET('Women Race Results'!A$6,MATCH(SMALL('Women Overall'!Q$3:Q$100,ROW()-ROW(S$3)+1),'Women Overall'!Q$3:Q$100,0)-1,0),"")</f>
        <v/>
      </c>
      <c r="T12" s="3" t="str">
        <f ca="1">IFERROR(OFFSET('Women Race Results'!A$6,MATCH(SMALL('Women Overall'!Q$3:Q$100,ROW()-ROW(S$3)+1),'Women Overall'!Q$3:Q$100,0)-1,3),"")</f>
        <v/>
      </c>
      <c r="V12" t="str">
        <f>IF(AND('Women Race Results'!$B15=70,  'Women Race Results'!$C15&lt;&gt;""),RANK('Women Race Results'!$D15,'Women Race Results'!$D$6:$D$100,0)+COUNTIF('Women Race Results'!$D$6:D15,'Women Race Results'!$D15)-1,"")</f>
        <v/>
      </c>
      <c r="W12" s="2" t="str">
        <f ca="1">IF(X12="","",IF(Y12=Y11,W11,COUNT($Y$3:Y12)))</f>
        <v/>
      </c>
      <c r="X12" s="3" t="str">
        <f ca="1">IFERROR(OFFSET('Women Race Results'!A$6,MATCH(SMALL('Women Overall'!V$3:V$100,ROW()-ROW(X$3)+1),'Women Overall'!V$3:V$100,0)-1,0),"")</f>
        <v/>
      </c>
      <c r="Y12" s="3" t="str">
        <f ca="1">IFERROR(OFFSET('Women Race Results'!A$6,MATCH(SMALL('Women Overall'!V$3:V$100,ROW()-ROW(X$3)+1),'Women Overall'!V$3:V$100,0)-1,3),"")</f>
        <v/>
      </c>
    </row>
    <row r="13" spans="1:25">
      <c r="A13">
        <f>IF('Women Race Results'!C16="","",IFERROR(RANK('Women Race Results'!D16,'Women Race Results'!$D$6:$D$100,0)+COUNTIF('Women Race Results'!$D$6:D16,'Women Race Results'!D16)-1,""))</f>
        <v>8</v>
      </c>
      <c r="B13" s="2">
        <f ca="1">IF(C13="","",IF(E13=E12,B12,COUNT($E$3:E13)))</f>
        <v>9</v>
      </c>
      <c r="C13" s="2" t="str">
        <f ca="1">IFERROR(OFFSET('Women Race Results'!A$6,MATCH(SMALL('Women Overall'!A$3:A$100,ROW()-ROW(C$3)+1),'Women Overall'!A$3:A$100,0)-1,0),"")</f>
        <v>Michelle Foxwell</v>
      </c>
      <c r="D13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40</v>
      </c>
      <c r="E13" s="3">
        <f ca="1">IFERROR(OFFSET('Women Race Results'!D$6,MATCH(SMALL('Women Overall'!A$3:A$100,ROW()-ROW(C$3)+1),'Women Overall'!A$3:A$100,0)-1,0),"")</f>
        <v>19</v>
      </c>
      <c r="G13" t="str">
        <f>IF(AND('Women Race Results'!$B16=40,  'Women Race Results'!$C16&lt;&gt;""),RANK('Women Race Results'!$D16,'Women Race Results'!$D$6:$D$100,0)+COUNTIF('Women Race Results'!$D$6:D16,'Women Race Results'!$D16)-1,"")</f>
        <v/>
      </c>
      <c r="H13" s="2" t="str">
        <f ca="1">IF(I13="","",IF(J13=J12,H12,COUNT($J$3:J13)))</f>
        <v/>
      </c>
      <c r="I13" s="3" t="str">
        <f ca="1">IFERROR(OFFSET('Women Race Results'!A$6,MATCH(SMALL('Women Overall'!G$3:G$100,ROW()-ROW(I$3)+1),'Women Overall'!G$3:G$100,0)-1,0),"")</f>
        <v/>
      </c>
      <c r="J13" s="3" t="str">
        <f ca="1">IFERROR(OFFSET('Women Race Results'!A$6,MATCH(SMALL('Women Overall'!G$3:G$100,ROW()-ROW(I$3)+1),'Women Overall'!G$3:G$100,0)-1,3),"")</f>
        <v/>
      </c>
      <c r="L13" t="str">
        <f>IF(AND('Women Race Results'!$B16=50,  'Women Race Results'!$C16&lt;&gt;""),RANK('Women Race Results'!$D16,'Women Race Results'!$D$6:$D$100,0)+COUNTIF('Women Race Results'!$D$6:D16,'Women Race Results'!$D16)-1,"")</f>
        <v/>
      </c>
      <c r="M13" s="2" t="str">
        <f ca="1">IF(N13="","",IF(O13=O12,M12,COUNT($O$3:O13)))</f>
        <v/>
      </c>
      <c r="N13" s="3" t="str">
        <f ca="1">IFERROR(OFFSET('Women Race Results'!A$6,MATCH(SMALL('Women Overall'!L$3:L$100,ROW()-ROW(N$3)+1),'Women Overall'!L$3:L$100,0)-1,0),"")</f>
        <v/>
      </c>
      <c r="O13" s="3" t="str">
        <f ca="1">IFERROR(OFFSET('Women Race Results'!A$6,MATCH(SMALL('Women Overall'!L$3:L$100,ROW()-ROW(N$3)+1),'Women Overall'!L$3:L$100,0)-1,3),"")</f>
        <v/>
      </c>
      <c r="Q13" t="str">
        <f>IF(AND('Women Race Results'!$B16=60,  'Women Race Results'!$C16&lt;&gt;""),RANK('Women Race Results'!$D16,'Women Race Results'!$D$6:$D$100,0)+COUNTIF('Women Race Results'!$D$6:D16,'Women Race Results'!$D16)-1,"")</f>
        <v/>
      </c>
      <c r="R13" s="2" t="str">
        <f ca="1">IF(S13="","",IF(T13=T12,R12,COUNT($T$3:T13)))</f>
        <v/>
      </c>
      <c r="S13" s="3" t="str">
        <f ca="1">IFERROR(OFFSET('Women Race Results'!A$6,MATCH(SMALL('Women Overall'!Q$3:Q$100,ROW()-ROW(S$3)+1),'Women Overall'!Q$3:Q$100,0)-1,0),"")</f>
        <v/>
      </c>
      <c r="T13" s="3" t="str">
        <f ca="1">IFERROR(OFFSET('Women Race Results'!A$6,MATCH(SMALL('Women Overall'!Q$3:Q$100,ROW()-ROW(S$3)+1),'Women Overall'!Q$3:Q$100,0)-1,3),"")</f>
        <v/>
      </c>
      <c r="V13" t="str">
        <f>IF(AND('Women Race Results'!$B16=70,  'Women Race Results'!$C16&lt;&gt;""),RANK('Women Race Results'!$D16,'Women Race Results'!$D$6:$D$100,0)+COUNTIF('Women Race Results'!$D$6:D16,'Women Race Results'!$D16)-1,"")</f>
        <v/>
      </c>
      <c r="W13" s="2" t="str">
        <f ca="1">IF(X13="","",IF(Y13=Y12,W12,COUNT($Y$3:Y13)))</f>
        <v/>
      </c>
      <c r="X13" s="3" t="str">
        <f ca="1">IFERROR(OFFSET('Women Race Results'!A$6,MATCH(SMALL('Women Overall'!V$3:V$100,ROW()-ROW(X$3)+1),'Women Overall'!V$3:V$100,0)-1,0),"")</f>
        <v/>
      </c>
      <c r="Y13" s="3" t="str">
        <f ca="1">IFERROR(OFFSET('Women Race Results'!A$6,MATCH(SMALL('Women Overall'!V$3:V$100,ROW()-ROW(X$3)+1),'Women Overall'!V$3:V$100,0)-1,3),"")</f>
        <v/>
      </c>
    </row>
    <row r="14" spans="1:25">
      <c r="A14" t="str">
        <f>IF('Women Race Results'!C17="","",IFERROR(RANK('Women Race Results'!D17,'Women Race Results'!$D$6:$D$100,0)+COUNTIF('Women Race Results'!$D$6:D17,'Women Race Results'!D17)-1,""))</f>
        <v/>
      </c>
      <c r="B14" s="2">
        <f ca="1">IF(C14="","",IF(E14=E13,B13,COUNT($E$3:E14)))</f>
        <v>9</v>
      </c>
      <c r="C14" s="2" t="str">
        <f ca="1">IFERROR(OFFSET('Women Race Results'!A$6,MATCH(SMALL('Women Overall'!A$3:A$100,ROW()-ROW(C$3)+1),'Women Overall'!A$3:A$100,0)-1,0),"")</f>
        <v>Carolyn Meneaud</v>
      </c>
      <c r="D1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4" s="3">
        <f ca="1">IFERROR(OFFSET('Women Race Results'!D$6,MATCH(SMALL('Women Overall'!A$3:A$100,ROW()-ROW(C$3)+1),'Women Overall'!A$3:A$100,0)-1,0),"")</f>
        <v>19</v>
      </c>
      <c r="G14" t="str">
        <f>IF(AND('Women Race Results'!$B17=40,  'Women Race Results'!$C17&lt;&gt;""),RANK('Women Race Results'!$D17,'Women Race Results'!$D$6:$D$100,0)+COUNTIF('Women Race Results'!$D$6:D17,'Women Race Results'!$D17)-1,"")</f>
        <v/>
      </c>
      <c r="H14" s="2" t="str">
        <f ca="1">IF(I14="","",IF(J14=J13,H13,COUNT($J$3:J14)))</f>
        <v/>
      </c>
      <c r="I14" s="3" t="str">
        <f ca="1">IFERROR(OFFSET('Women Race Results'!A$6,MATCH(SMALL('Women Overall'!G$3:G$100,ROW()-ROW(I$3)+1),'Women Overall'!G$3:G$100,0)-1,0),"")</f>
        <v/>
      </c>
      <c r="J14" s="3" t="str">
        <f ca="1">IFERROR(OFFSET('Women Race Results'!A$6,MATCH(SMALL('Women Overall'!G$3:G$100,ROW()-ROW(I$3)+1),'Women Overall'!G$3:G$100,0)-1,3),"")</f>
        <v/>
      </c>
      <c r="L14" t="str">
        <f>IF(AND('Women Race Results'!$B17=50,  'Women Race Results'!$C17&lt;&gt;""),RANK('Women Race Results'!$D17,'Women Race Results'!$D$6:$D$100,0)+COUNTIF('Women Race Results'!$D$6:D17,'Women Race Results'!$D17)-1,"")</f>
        <v/>
      </c>
      <c r="M14" s="2" t="str">
        <f ca="1">IF(N14="","",IF(O14=O13,M13,COUNT($O$3:O14)))</f>
        <v/>
      </c>
      <c r="N14" s="3" t="str">
        <f ca="1">IFERROR(OFFSET('Women Race Results'!A$6,MATCH(SMALL('Women Overall'!L$3:L$100,ROW()-ROW(N$3)+1),'Women Overall'!L$3:L$100,0)-1,0),"")</f>
        <v/>
      </c>
      <c r="O14" s="3" t="str">
        <f ca="1">IFERROR(OFFSET('Women Race Results'!A$6,MATCH(SMALL('Women Overall'!L$3:L$100,ROW()-ROW(N$3)+1),'Women Overall'!L$3:L$100,0)-1,3),"")</f>
        <v/>
      </c>
      <c r="Q14" t="str">
        <f>IF(AND('Women Race Results'!$B17=60,  'Women Race Results'!$C17&lt;&gt;""),RANK('Women Race Results'!$D17,'Women Race Results'!$D$6:$D$100,0)+COUNTIF('Women Race Results'!$D$6:D17,'Women Race Results'!$D17)-1,"")</f>
        <v/>
      </c>
      <c r="R14" s="2" t="str">
        <f ca="1">IF(S14="","",IF(T14=T13,R13,COUNT($T$3:T14)))</f>
        <v/>
      </c>
      <c r="S14" s="3" t="str">
        <f ca="1">IFERROR(OFFSET('Women Race Results'!A$6,MATCH(SMALL('Women Overall'!Q$3:Q$100,ROW()-ROW(S$3)+1),'Women Overall'!Q$3:Q$100,0)-1,0),"")</f>
        <v/>
      </c>
      <c r="T14" s="3" t="str">
        <f ca="1">IFERROR(OFFSET('Women Race Results'!A$6,MATCH(SMALL('Women Overall'!Q$3:Q$100,ROW()-ROW(S$3)+1),'Women Overall'!Q$3:Q$100,0)-1,3),"")</f>
        <v/>
      </c>
      <c r="V14" t="str">
        <f>IF(AND('Women Race Results'!$B17=70,  'Women Race Results'!$C17&lt;&gt;""),RANK('Women Race Results'!$D17,'Women Race Results'!$D$6:$D$100,0)+COUNTIF('Women Race Results'!$D$6:D17,'Women Race Results'!$D17)-1,"")</f>
        <v/>
      </c>
      <c r="W14" s="2" t="str">
        <f ca="1">IF(X14="","",IF(Y14=Y13,W13,COUNT($Y$3:Y14)))</f>
        <v/>
      </c>
      <c r="X14" s="3" t="str">
        <f ca="1">IFERROR(OFFSET('Women Race Results'!A$6,MATCH(SMALL('Women Overall'!V$3:V$100,ROW()-ROW(X$3)+1),'Women Overall'!V$3:V$100,0)-1,0),"")</f>
        <v/>
      </c>
      <c r="Y14" s="3" t="str">
        <f ca="1">IFERROR(OFFSET('Women Race Results'!A$6,MATCH(SMALL('Women Overall'!V$3:V$100,ROW()-ROW(X$3)+1),'Women Overall'!V$3:V$100,0)-1,3),"")</f>
        <v/>
      </c>
    </row>
    <row r="15" spans="1:25">
      <c r="A15">
        <f>IF('Women Race Results'!C18="","",IFERROR(RANK('Women Race Results'!D18,'Women Race Results'!$D$6:$D$100,0)+COUNTIF('Women Race Results'!$D$6:D18,'Women Race Results'!D18)-1,""))</f>
        <v>3</v>
      </c>
      <c r="B15" s="2">
        <f ca="1">IF(C15="","",IF(E15=E14,B14,COUNT($E$3:E15)))</f>
        <v>13</v>
      </c>
      <c r="C15" s="2" t="str">
        <f ca="1">IFERROR(OFFSET('Women Race Results'!A$6,MATCH(SMALL('Women Overall'!A$3:A$100,ROW()-ROW(C$3)+1),'Women Overall'!A$3:A$100,0)-1,0),"")</f>
        <v>Lauren Munro-Bennett</v>
      </c>
      <c r="D1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5" s="3">
        <f ca="1">IFERROR(OFFSET('Women Race Results'!D$6,MATCH(SMALL('Women Overall'!A$3:A$100,ROW()-ROW(C$3)+1),'Women Overall'!A$3:A$100,0)-1,0),"")</f>
        <v>18</v>
      </c>
      <c r="G15" t="str">
        <f>IF(AND('Women Race Results'!$B18=40,  'Women Race Results'!$C18&lt;&gt;""),RANK('Women Race Results'!$D18,'Women Race Results'!$D$6:$D$100,0)+COUNTIF('Women Race Results'!$D$6:D18,'Women Race Results'!$D18)-1,"")</f>
        <v/>
      </c>
      <c r="H15" s="2" t="str">
        <f ca="1">IF(I15="","",IF(J15=J14,H14,COUNT($J$3:J15)))</f>
        <v/>
      </c>
      <c r="I15" s="3" t="str">
        <f ca="1">IFERROR(OFFSET('Women Race Results'!A$6,MATCH(SMALL('Women Overall'!G$3:G$100,ROW()-ROW(I$3)+1),'Women Overall'!G$3:G$100,0)-1,0),"")</f>
        <v/>
      </c>
      <c r="J15" s="3" t="str">
        <f ca="1">IFERROR(OFFSET('Women Race Results'!A$6,MATCH(SMALL('Women Overall'!G$3:G$100,ROW()-ROW(I$3)+1),'Women Overall'!G$3:G$100,0)-1,3),"")</f>
        <v/>
      </c>
      <c r="L15" t="str">
        <f>IF(AND('Women Race Results'!$B18=50,  'Women Race Results'!$C18&lt;&gt;""),RANK('Women Race Results'!$D18,'Women Race Results'!$D$6:$D$100,0)+COUNTIF('Women Race Results'!$D$6:D18,'Women Race Results'!$D18)-1,"")</f>
        <v/>
      </c>
      <c r="M15" s="2" t="str">
        <f ca="1">IF(N15="","",IF(O15=O14,M14,COUNT($O$3:O15)))</f>
        <v/>
      </c>
      <c r="N15" s="3" t="str">
        <f ca="1">IFERROR(OFFSET('Women Race Results'!A$6,MATCH(SMALL('Women Overall'!L$3:L$100,ROW()-ROW(N$3)+1),'Women Overall'!L$3:L$100,0)-1,0),"")</f>
        <v/>
      </c>
      <c r="O15" s="3" t="str">
        <f ca="1">IFERROR(OFFSET('Women Race Results'!A$6,MATCH(SMALL('Women Overall'!L$3:L$100,ROW()-ROW(N$3)+1),'Women Overall'!L$3:L$100,0)-1,3),"")</f>
        <v/>
      </c>
      <c r="Q15">
        <f>IF(AND('Women Race Results'!$B18=60,  'Women Race Results'!$C18&lt;&gt;""),RANK('Women Race Results'!$D18,'Women Race Results'!$D$6:$D$100,0)+COUNTIF('Women Race Results'!$D$6:D18,'Women Race Results'!$D18)-1,"")</f>
        <v>3</v>
      </c>
      <c r="R15" s="2" t="str">
        <f ca="1">IF(S15="","",IF(T15=T14,R14,COUNT($T$3:T15)))</f>
        <v/>
      </c>
      <c r="S15" s="3" t="str">
        <f ca="1">IFERROR(OFFSET('Women Race Results'!A$6,MATCH(SMALL('Women Overall'!Q$3:Q$100,ROW()-ROW(S$3)+1),'Women Overall'!Q$3:Q$100,0)-1,0),"")</f>
        <v/>
      </c>
      <c r="T15" s="3" t="str">
        <f ca="1">IFERROR(OFFSET('Women Race Results'!A$6,MATCH(SMALL('Women Overall'!Q$3:Q$100,ROW()-ROW(S$3)+1),'Women Overall'!Q$3:Q$100,0)-1,3),"")</f>
        <v/>
      </c>
      <c r="V15" t="str">
        <f>IF(AND('Women Race Results'!$B18=70,  'Women Race Results'!$C18&lt;&gt;""),RANK('Women Race Results'!$D18,'Women Race Results'!$D$6:$D$100,0)+COUNTIF('Women Race Results'!$D$6:D18,'Women Race Results'!$D18)-1,"")</f>
        <v/>
      </c>
      <c r="W15" s="2" t="str">
        <f ca="1">IF(X15="","",IF(Y15=Y14,W14,COUNT($Y$3:Y15)))</f>
        <v/>
      </c>
      <c r="X15" s="3" t="str">
        <f ca="1">IFERROR(OFFSET('Women Race Results'!A$6,MATCH(SMALL('Women Overall'!V$3:V$100,ROW()-ROW(X$3)+1),'Women Overall'!V$3:V$100,0)-1,0),"")</f>
        <v/>
      </c>
      <c r="Y15" s="3" t="str">
        <f ca="1">IFERROR(OFFSET('Women Race Results'!A$6,MATCH(SMALL('Women Overall'!V$3:V$100,ROW()-ROW(X$3)+1),'Women Overall'!V$3:V$100,0)-1,3),"")</f>
        <v/>
      </c>
    </row>
    <row r="16" spans="1:25">
      <c r="A16" t="str">
        <f>IF('Women Race Results'!C19="","",IFERROR(RANK('Women Race Results'!D19,'Women Race Results'!$D$6:$D$100,0)+COUNTIF('Women Race Results'!$D$6:D19,'Women Race Results'!D19)-1,""))</f>
        <v/>
      </c>
      <c r="B16" s="2">
        <f ca="1">IF(C16="","",IF(E16=E15,B15,COUNT($E$3:E16)))</f>
        <v>13</v>
      </c>
      <c r="C16" s="2" t="str">
        <f ca="1">IFERROR(OFFSET('Women Race Results'!A$6,MATCH(SMALL('Women Overall'!A$3:A$100,ROW()-ROW(C$3)+1),'Women Overall'!A$3:A$100,0)-1,0),"")</f>
        <v>Jane Gomersall</v>
      </c>
      <c r="D16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60</v>
      </c>
      <c r="E16" s="3">
        <f ca="1">IFERROR(OFFSET('Women Race Results'!D$6,MATCH(SMALL('Women Overall'!A$3:A$100,ROW()-ROW(C$3)+1),'Women Overall'!A$3:A$100,0)-1,0),"")</f>
        <v>18</v>
      </c>
      <c r="G16" t="str">
        <f>IF(AND('Women Race Results'!$B19=40,  'Women Race Results'!$C19&lt;&gt;""),RANK('Women Race Results'!$D19,'Women Race Results'!$D$6:$D$100,0)+COUNTIF('Women Race Results'!$D$6:D19,'Women Race Results'!$D19)-1,"")</f>
        <v/>
      </c>
      <c r="H16" s="2" t="str">
        <f ca="1">IF(I16="","",IF(J16=J15,H15,COUNT($J$3:J16)))</f>
        <v/>
      </c>
      <c r="I16" s="3" t="str">
        <f ca="1">IFERROR(OFFSET('Women Race Results'!A$6,MATCH(SMALL('Women Overall'!G$3:G$100,ROW()-ROW(I$3)+1),'Women Overall'!G$3:G$100,0)-1,0),"")</f>
        <v/>
      </c>
      <c r="J16" s="3" t="str">
        <f ca="1">IFERROR(OFFSET('Women Race Results'!A$6,MATCH(SMALL('Women Overall'!G$3:G$100,ROW()-ROW(I$3)+1),'Women Overall'!G$3:G$100,0)-1,3),"")</f>
        <v/>
      </c>
      <c r="L16" t="str">
        <f>IF(AND('Women Race Results'!$B19=50,  'Women Race Results'!$C19&lt;&gt;""),RANK('Women Race Results'!$D19,'Women Race Results'!$D$6:$D$100,0)+COUNTIF('Women Race Results'!$D$6:D19,'Women Race Results'!$D19)-1,"")</f>
        <v/>
      </c>
      <c r="M16" s="2" t="str">
        <f ca="1">IF(N16="","",IF(O16=O15,M15,COUNT($O$3:O16)))</f>
        <v/>
      </c>
      <c r="N16" s="3" t="str">
        <f ca="1">IFERROR(OFFSET('Women Race Results'!A$6,MATCH(SMALL('Women Overall'!L$3:L$100,ROW()-ROW(N$3)+1),'Women Overall'!L$3:L$100,0)-1,0),"")</f>
        <v/>
      </c>
      <c r="O16" s="3" t="str">
        <f ca="1">IFERROR(OFFSET('Women Race Results'!A$6,MATCH(SMALL('Women Overall'!L$3:L$100,ROW()-ROW(N$3)+1),'Women Overall'!L$3:L$100,0)-1,3),"")</f>
        <v/>
      </c>
      <c r="Q16" t="str">
        <f>IF(AND('Women Race Results'!$B19=60,  'Women Race Results'!$C19&lt;&gt;""),RANK('Women Race Results'!$D19,'Women Race Results'!$D$6:$D$100,0)+COUNTIF('Women Race Results'!$D$6:D19,'Women Race Results'!$D19)-1,"")</f>
        <v/>
      </c>
      <c r="R16" s="2" t="str">
        <f ca="1">IF(S16="","",IF(T16=T15,R15,COUNT($T$3:T16)))</f>
        <v/>
      </c>
      <c r="S16" s="3" t="str">
        <f ca="1">IFERROR(OFFSET('Women Race Results'!A$6,MATCH(SMALL('Women Overall'!Q$3:Q$100,ROW()-ROW(S$3)+1),'Women Overall'!Q$3:Q$100,0)-1,0),"")</f>
        <v/>
      </c>
      <c r="T16" s="3" t="str">
        <f ca="1">IFERROR(OFFSET('Women Race Results'!A$6,MATCH(SMALL('Women Overall'!Q$3:Q$100,ROW()-ROW(S$3)+1),'Women Overall'!Q$3:Q$100,0)-1,3),"")</f>
        <v/>
      </c>
      <c r="V16" t="str">
        <f>IF(AND('Women Race Results'!$B19=70,  'Women Race Results'!$C19&lt;&gt;""),RANK('Women Race Results'!$D19,'Women Race Results'!$D$6:$D$100,0)+COUNTIF('Women Race Results'!$D$6:D19,'Women Race Results'!$D19)-1,"")</f>
        <v/>
      </c>
      <c r="W16" s="2" t="str">
        <f ca="1">IF(X16="","",IF(Y16=Y15,W15,COUNT($Y$3:Y16)))</f>
        <v/>
      </c>
      <c r="X16" s="3" t="str">
        <f ca="1">IFERROR(OFFSET('Women Race Results'!A$6,MATCH(SMALL('Women Overall'!V$3:V$100,ROW()-ROW(X$3)+1),'Women Overall'!V$3:V$100,0)-1,0),"")</f>
        <v/>
      </c>
      <c r="Y16" s="3" t="str">
        <f ca="1">IFERROR(OFFSET('Women Race Results'!A$6,MATCH(SMALL('Women Overall'!V$3:V$100,ROW()-ROW(X$3)+1),'Women Overall'!V$3:V$100,0)-1,3),"")</f>
        <v/>
      </c>
    </row>
    <row r="17" spans="1:25">
      <c r="A17" t="str">
        <f>IF('Women Race Results'!C20="","",IFERROR(RANK('Women Race Results'!D20,'Women Race Results'!$D$6:$D$100,0)+COUNTIF('Women Race Results'!$D$6:D20,'Women Race Results'!D20)-1,""))</f>
        <v/>
      </c>
      <c r="B17" s="2">
        <f ca="1">IF(C17="","",IF(E17=E16,B16,COUNT($E$3:E17)))</f>
        <v>15</v>
      </c>
      <c r="C17" s="2" t="str">
        <f ca="1">IFERROR(OFFSET('Women Race Results'!A$6,MATCH(SMALL('Women Overall'!A$3:A$100,ROW()-ROW(C$3)+1),'Women Overall'!A$3:A$100,0)-1,0),"")</f>
        <v>Megan Patterson</v>
      </c>
      <c r="D1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7" s="3">
        <f ca="1">IFERROR(OFFSET('Women Race Results'!D$6,MATCH(SMALL('Women Overall'!A$3:A$100,ROW()-ROW(C$3)+1),'Women Overall'!A$3:A$100,0)-1,0),"")</f>
        <v>16</v>
      </c>
      <c r="G17" t="str">
        <f>IF(AND('Women Race Results'!$B20=40,  'Women Race Results'!$C20&lt;&gt;""),RANK('Women Race Results'!$D20,'Women Race Results'!$D$6:$D$100,0)+COUNTIF('Women Race Results'!$D$6:D20,'Women Race Results'!$D20)-1,"")</f>
        <v/>
      </c>
      <c r="H17" s="2" t="str">
        <f>IF(I17="","",IF(J17=J16,H16,COUNT($J$3:J17)))</f>
        <v/>
      </c>
      <c r="I17" s="3"/>
      <c r="J17" s="3" t="str">
        <f ca="1">IFERROR(OFFSET('Women Race Results'!A$6,MATCH(SMALL('Women Overall'!G$3:G$100,ROW()-ROW(I$3)+1),'Women Overall'!G$3:G$100,0)-1,3),"")</f>
        <v/>
      </c>
      <c r="L17" t="str">
        <f>IF(AND('Women Race Results'!$B20=50,  'Women Race Results'!$C20&lt;&gt;""),RANK('Women Race Results'!$D20,'Women Race Results'!$D$6:$D$100,0)+COUNTIF('Women Race Results'!$D$6:D20,'Women Race Results'!$D20)-1,"")</f>
        <v/>
      </c>
      <c r="M17" s="2" t="str">
        <f ca="1">IF(N17="","",IF(O17=O16,M16,COUNT($O$3:O17)))</f>
        <v/>
      </c>
      <c r="N17" s="3" t="str">
        <f ca="1">IFERROR(OFFSET('Women Race Results'!A$6,MATCH(SMALL('Women Overall'!L$3:L$100,ROW()-ROW(N$3)+1),'Women Overall'!L$3:L$100,0)-1,0),"")</f>
        <v/>
      </c>
      <c r="O17" s="3" t="str">
        <f ca="1">IFERROR(OFFSET('Women Race Results'!A$6,MATCH(SMALL('Women Overall'!L$3:L$100,ROW()-ROW(N$3)+1),'Women Overall'!L$3:L$100,0)-1,3),"")</f>
        <v/>
      </c>
      <c r="Q17" t="str">
        <f>IF(AND('Women Race Results'!$B20=60,  'Women Race Results'!$C20&lt;&gt;""),RANK('Women Race Results'!$D20,'Women Race Results'!$D$6:$D$100,0)+COUNTIF('Women Race Results'!$D$6:D20,'Women Race Results'!$D20)-1,"")</f>
        <v/>
      </c>
      <c r="R17" s="2" t="str">
        <f ca="1">IF(S17="","",IF(T17=T16,R16,COUNT($T$3:T17)))</f>
        <v/>
      </c>
      <c r="S17" s="3" t="str">
        <f ca="1">IFERROR(OFFSET('Women Race Results'!A$6,MATCH(SMALL('Women Overall'!Q$3:Q$100,ROW()-ROW(S$3)+1),'Women Overall'!Q$3:Q$100,0)-1,0),"")</f>
        <v/>
      </c>
      <c r="T17" s="3" t="str">
        <f ca="1">IFERROR(OFFSET('Women Race Results'!A$6,MATCH(SMALL('Women Overall'!Q$3:Q$100,ROW()-ROW(S$3)+1),'Women Overall'!Q$3:Q$100,0)-1,3),"")</f>
        <v/>
      </c>
      <c r="V17" t="str">
        <f>IF(AND('Women Race Results'!$B20=70,  'Women Race Results'!$C20&lt;&gt;""),RANK('Women Race Results'!$D20,'Women Race Results'!$D$6:$D$100,0)+COUNTIF('Women Race Results'!$D$6:D20,'Women Race Results'!$D20)-1,"")</f>
        <v/>
      </c>
      <c r="W17" s="2" t="str">
        <f ca="1">IF(X17="","",IF(Y17=Y16,W16,COUNT($Y$3:Y17)))</f>
        <v/>
      </c>
      <c r="X17" s="3" t="str">
        <f ca="1">IFERROR(OFFSET('Women Race Results'!A$6,MATCH(SMALL('Women Overall'!V$3:V$100,ROW()-ROW(X$3)+1),'Women Overall'!V$3:V$100,0)-1,0),"")</f>
        <v/>
      </c>
      <c r="Y17" s="3" t="str">
        <f ca="1">IFERROR(OFFSET('Women Race Results'!A$6,MATCH(SMALL('Women Overall'!V$3:V$100,ROW()-ROW(X$3)+1),'Women Overall'!V$3:V$100,0)-1,3),"")</f>
        <v/>
      </c>
    </row>
    <row r="18" spans="1:25">
      <c r="A18">
        <f>IF('Women Race Results'!C21="","",IFERROR(RANK('Women Race Results'!D21,'Women Race Results'!$D$6:$D$100,0)+COUNTIF('Women Race Results'!$D$6:D21,'Women Race Results'!D21)-1,""))</f>
        <v>9</v>
      </c>
      <c r="B18" s="2">
        <f ca="1">IF(C18="","",IF(E18=E17,B17,COUNT($E$3:E18)))</f>
        <v>16</v>
      </c>
      <c r="C18" s="2" t="str">
        <f ca="1">IFERROR(OFFSET('Women Race Results'!A$6,MATCH(SMALL('Women Overall'!A$3:A$100,ROW()-ROW(C$3)+1),'Women Overall'!A$3:A$100,0)-1,0),"")</f>
        <v>Sarah Witte</v>
      </c>
      <c r="D1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8" s="3">
        <f ca="1">IFERROR(OFFSET('Women Race Results'!D$6,MATCH(SMALL('Women Overall'!A$3:A$100,ROW()-ROW(C$3)+1),'Women Overall'!A$3:A$100,0)-1,0),"")</f>
        <v>15</v>
      </c>
      <c r="G18">
        <f>IF(AND('Women Race Results'!$B21=40,  'Women Race Results'!$C21&lt;&gt;""),RANK('Women Race Results'!$D21,'Women Race Results'!$D$6:$D$100,0)+COUNTIF('Women Race Results'!$D$6:D21,'Women Race Results'!$D21)-1,"")</f>
        <v>9</v>
      </c>
      <c r="H18" s="2" t="str">
        <f ca="1">IF(I18="","",IF(J18=J17,H17,COUNT($J$3:J18)))</f>
        <v/>
      </c>
      <c r="I18" s="3" t="str">
        <f ca="1">IFERROR(OFFSET('Women Race Results'!A$6,MATCH(SMALL('Women Overall'!G$3:G$100,ROW()-ROW(I$3)+1),'Women Overall'!G$3:G$100,0)-1,0),"")</f>
        <v/>
      </c>
      <c r="J18" s="3" t="str">
        <f ca="1">IFERROR(OFFSET('Women Race Results'!A$6,MATCH(SMALL('Women Overall'!G$3:G$100,ROW()-ROW(I$3)+1),'Women Overall'!G$3:G$100,0)-1,3),"")</f>
        <v/>
      </c>
      <c r="L18" t="str">
        <f>IF(AND('Women Race Results'!$B21=50,  'Women Race Results'!$C21&lt;&gt;""),RANK('Women Race Results'!$D21,'Women Race Results'!$D$6:$D$100,0)+COUNTIF('Women Race Results'!$D$6:D21,'Women Race Results'!$D21)-1,"")</f>
        <v/>
      </c>
      <c r="M18" s="2" t="str">
        <f ca="1">IF(N18="","",IF(O18=O17,M17,COUNT($O$3:O18)))</f>
        <v/>
      </c>
      <c r="N18" s="3" t="str">
        <f ca="1">IFERROR(OFFSET('Women Race Results'!A$6,MATCH(SMALL('Women Overall'!L$3:L$100,ROW()-ROW(N$3)+1),'Women Overall'!L$3:L$100,0)-1,0),"")</f>
        <v/>
      </c>
      <c r="O18" s="3" t="str">
        <f ca="1">IFERROR(OFFSET('Women Race Results'!A$6,MATCH(SMALL('Women Overall'!L$3:L$100,ROW()-ROW(N$3)+1),'Women Overall'!L$3:L$100,0)-1,3),"")</f>
        <v/>
      </c>
      <c r="Q18" t="str">
        <f>IF(AND('Women Race Results'!$B21=60,  'Women Race Results'!$C21&lt;&gt;""),RANK('Women Race Results'!$D21,'Women Race Results'!$D$6:$D$100,0)+COUNTIF('Women Race Results'!$D$6:D21,'Women Race Results'!$D21)-1,"")</f>
        <v/>
      </c>
      <c r="R18" s="2" t="str">
        <f ca="1">IF(S18="","",IF(T18=T17,R17,COUNT($T$3:T18)))</f>
        <v/>
      </c>
      <c r="S18" s="3" t="str">
        <f ca="1">IFERROR(OFFSET('Women Race Results'!A$6,MATCH(SMALL('Women Overall'!Q$3:Q$100,ROW()-ROW(S$3)+1),'Women Overall'!Q$3:Q$100,0)-1,0),"")</f>
        <v/>
      </c>
      <c r="T18" s="3" t="str">
        <f ca="1">IFERROR(OFFSET('Women Race Results'!A$6,MATCH(SMALL('Women Overall'!Q$3:Q$100,ROW()-ROW(S$3)+1),'Women Overall'!Q$3:Q$100,0)-1,3),"")</f>
        <v/>
      </c>
      <c r="V18" t="str">
        <f>IF(AND('Women Race Results'!$B21=70,  'Women Race Results'!$C21&lt;&gt;""),RANK('Women Race Results'!$D21,'Women Race Results'!$D$6:$D$100,0)+COUNTIF('Women Race Results'!$D$6:D21,'Women Race Results'!$D21)-1,"")</f>
        <v/>
      </c>
      <c r="W18" s="2" t="str">
        <f ca="1">IF(X18="","",IF(Y18=Y17,W17,COUNT($Y$3:Y18)))</f>
        <v/>
      </c>
      <c r="X18" s="3" t="str">
        <f ca="1">IFERROR(OFFSET('Women Race Results'!A$6,MATCH(SMALL('Women Overall'!V$3:V$100,ROW()-ROW(X$3)+1),'Women Overall'!V$3:V$100,0)-1,0),"")</f>
        <v/>
      </c>
      <c r="Y18" s="3" t="str">
        <f ca="1">IFERROR(OFFSET('Women Race Results'!A$6,MATCH(SMALL('Women Overall'!V$3:V$100,ROW()-ROW(X$3)+1),'Women Overall'!V$3:V$100,0)-1,3),"")</f>
        <v/>
      </c>
    </row>
    <row r="19" spans="1:25">
      <c r="A19" t="str">
        <f>IF('Women Race Results'!C22="","",IFERROR(RANK('Women Race Results'!D22,'Women Race Results'!$D$6:$D$100,0)+COUNTIF('Women Race Results'!$D$6:D22,'Women Race Results'!D22)-1,""))</f>
        <v/>
      </c>
      <c r="B19" s="2">
        <f ca="1">IF(C19="","",IF(E19=E18,B18,COUNT($E$3:E19)))</f>
        <v>17</v>
      </c>
      <c r="C19" s="2" t="str">
        <f ca="1">IFERROR(OFFSET('Women Race Results'!A$6,MATCH(SMALL('Women Overall'!A$3:A$100,ROW()-ROW(C$3)+1),'Women Overall'!A$3:A$100,0)-1,0),"")</f>
        <v>Kirsty Reade</v>
      </c>
      <c r="D1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9" s="3">
        <f ca="1">IFERROR(OFFSET('Women Race Results'!D$6,MATCH(SMALL('Women Overall'!A$3:A$100,ROW()-ROW(C$3)+1),'Women Overall'!A$3:A$100,0)-1,0),"")</f>
        <v>14</v>
      </c>
      <c r="G19" t="str">
        <f>IF(AND('Women Race Results'!$B22=40,  'Women Race Results'!$C22&lt;&gt;""),RANK('Women Race Results'!$D22,'Women Race Results'!$D$6:$D$100,0)+COUNTIF('Women Race Results'!$D$6:D22,'Women Race Results'!$D22)-1,"")</f>
        <v/>
      </c>
      <c r="H19" s="2" t="str">
        <f ca="1">IF(I19="","",IF(J19=J18,H18,COUNT($J$3:J19)))</f>
        <v/>
      </c>
      <c r="I19" s="3" t="str">
        <f ca="1">IFERROR(OFFSET('Women Race Results'!A$6,MATCH(SMALL('Women Overall'!G$3:G$100,ROW()-ROW(I$3)+1),'Women Overall'!G$3:G$100,0)-1,0),"")</f>
        <v/>
      </c>
      <c r="J19" s="3" t="str">
        <f ca="1">IFERROR(OFFSET('Women Race Results'!A$6,MATCH(SMALL('Women Overall'!G$3:G$100,ROW()-ROW(I$3)+1),'Women Overall'!G$3:G$100,0)-1,3),"")</f>
        <v/>
      </c>
      <c r="L19" t="str">
        <f>IF(AND('Women Race Results'!$B22=50,  'Women Race Results'!$C22&lt;&gt;""),RANK('Women Race Results'!$D22,'Women Race Results'!$D$6:$D$100,0)+COUNTIF('Women Race Results'!$D$6:D22,'Women Race Results'!$D22)-1,"")</f>
        <v/>
      </c>
      <c r="M19" s="2" t="str">
        <f ca="1">IF(N19="","",IF(O19=O18,M18,COUNT($O$3:O19)))</f>
        <v/>
      </c>
      <c r="N19" s="3" t="str">
        <f ca="1">IFERROR(OFFSET('Women Race Results'!A$6,MATCH(SMALL('Women Overall'!L$3:L$100,ROW()-ROW(N$3)+1),'Women Overall'!L$3:L$100,0)-1,0),"")</f>
        <v/>
      </c>
      <c r="O19" s="3" t="str">
        <f ca="1">IFERROR(OFFSET('Women Race Results'!A$6,MATCH(SMALL('Women Overall'!L$3:L$100,ROW()-ROW(N$3)+1),'Women Overall'!L$3:L$100,0)-1,3),"")</f>
        <v/>
      </c>
      <c r="Q19" t="str">
        <f>IF(AND('Women Race Results'!$B22=60,  'Women Race Results'!$C22&lt;&gt;""),RANK('Women Race Results'!$D22,'Women Race Results'!$D$6:$D$100,0)+COUNTIF('Women Race Results'!$D$6:D22,'Women Race Results'!$D22)-1,"")</f>
        <v/>
      </c>
      <c r="R19" s="2" t="str">
        <f ca="1">IF(S19="","",IF(T19=T18,R18,COUNT($T$3:T19)))</f>
        <v/>
      </c>
      <c r="S19" s="3" t="str">
        <f ca="1">IFERROR(OFFSET('Women Race Results'!A$6,MATCH(SMALL('Women Overall'!Q$3:Q$100,ROW()-ROW(S$3)+1),'Women Overall'!Q$3:Q$100,0)-1,0),"")</f>
        <v/>
      </c>
      <c r="T19" s="3" t="str">
        <f ca="1">IFERROR(OFFSET('Women Race Results'!A$6,MATCH(SMALL('Women Overall'!Q$3:Q$100,ROW()-ROW(S$3)+1),'Women Overall'!Q$3:Q$100,0)-1,3),"")</f>
        <v/>
      </c>
      <c r="V19" t="str">
        <f>IF(AND('Women Race Results'!$B22=70,  'Women Race Results'!$C22&lt;&gt;""),RANK('Women Race Results'!$D22,'Women Race Results'!$D$6:$D$100,0)+COUNTIF('Women Race Results'!$D$6:D22,'Women Race Results'!$D22)-1,"")</f>
        <v/>
      </c>
      <c r="W19" s="2" t="str">
        <f ca="1">IF(X19="","",IF(Y19=Y18,W18,COUNT($Y$3:Y19)))</f>
        <v/>
      </c>
      <c r="X19" s="3" t="str">
        <f ca="1">IFERROR(OFFSET('Women Race Results'!A$6,MATCH(SMALL('Women Overall'!V$3:V$100,ROW()-ROW(X$3)+1),'Women Overall'!V$3:V$100,0)-1,0),"")</f>
        <v/>
      </c>
      <c r="Y19" s="3" t="str">
        <f ca="1">IFERROR(OFFSET('Women Race Results'!A$6,MATCH(SMALL('Women Overall'!V$3:V$100,ROW()-ROW(X$3)+1),'Women Overall'!V$3:V$100,0)-1,3),"")</f>
        <v/>
      </c>
    </row>
    <row r="20" spans="1:25">
      <c r="A20" t="str">
        <f>IF('Women Race Results'!C23="","",IFERROR(RANK('Women Race Results'!D23,'Women Race Results'!$D$6:$D$100,0)+COUNTIF('Women Race Results'!$D$6:D23,'Women Race Results'!D23)-1,""))</f>
        <v/>
      </c>
      <c r="B20" s="2">
        <f ca="1">IF(C20="","",IF(E20=E19,B19,COUNT($E$3:E20)))</f>
        <v>18</v>
      </c>
      <c r="C20" s="2" t="str">
        <f ca="1">IFERROR(OFFSET('Women Race Results'!A$6,MATCH(SMALL('Women Overall'!A$3:A$100,ROW()-ROW(C$3)+1),'Women Overall'!A$3:A$100,0)-1,0),"")</f>
        <v>Jo Kilkenny</v>
      </c>
      <c r="D2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0" s="3">
        <f ca="1">IFERROR(OFFSET('Women Race Results'!D$6,MATCH(SMALL('Women Overall'!A$3:A$100,ROW()-ROW(C$3)+1),'Women Overall'!A$3:A$100,0)-1,0),"")</f>
        <v>12</v>
      </c>
      <c r="G20" t="str">
        <f>IF(AND('Women Race Results'!$B23=40,  'Women Race Results'!$C23&lt;&gt;""),RANK('Women Race Results'!$D23,'Women Race Results'!$D$6:$D$100,0)+COUNTIF('Women Race Results'!$D$6:D23,'Women Race Results'!$D23)-1,"")</f>
        <v/>
      </c>
      <c r="H20" s="2" t="str">
        <f ca="1">IF(I20="","",IF(J20=J19,H19,COUNT($J$3:J20)))</f>
        <v/>
      </c>
      <c r="I20" s="3" t="str">
        <f ca="1">IFERROR(OFFSET('Women Race Results'!A$6,MATCH(SMALL('Women Overall'!G$3:G$100,ROW()-ROW(I$3)+1),'Women Overall'!G$3:G$100,0)-1,0),"")</f>
        <v/>
      </c>
      <c r="J20" s="3" t="str">
        <f ca="1">IFERROR(OFFSET('Women Race Results'!A$6,MATCH(SMALL('Women Overall'!G$3:G$100,ROW()-ROW(I$3)+1),'Women Overall'!G$3:G$100,0)-1,3),"")</f>
        <v/>
      </c>
      <c r="L20" t="str">
        <f>IF(AND('Women Race Results'!$B23=50,  'Women Race Results'!$C23&lt;&gt;""),RANK('Women Race Results'!$D23,'Women Race Results'!$D$6:$D$100,0)+COUNTIF('Women Race Results'!$D$6:D23,'Women Race Results'!$D23)-1,"")</f>
        <v/>
      </c>
      <c r="M20" s="2" t="str">
        <f ca="1">IF(N20="","",IF(O20=O19,M19,COUNT($O$3:O20)))</f>
        <v/>
      </c>
      <c r="N20" s="3" t="str">
        <f ca="1">IFERROR(OFFSET('Women Race Results'!A$6,MATCH(SMALL('Women Overall'!L$3:L$100,ROW()-ROW(N$3)+1),'Women Overall'!L$3:L$100,0)-1,0),"")</f>
        <v/>
      </c>
      <c r="O20" s="3" t="str">
        <f ca="1">IFERROR(OFFSET('Women Race Results'!A$6,MATCH(SMALL('Women Overall'!L$3:L$100,ROW()-ROW(N$3)+1),'Women Overall'!L$3:L$100,0)-1,3),"")</f>
        <v/>
      </c>
      <c r="Q20" t="str">
        <f>IF(AND('Women Race Results'!$B23=60,  'Women Race Results'!$C23&lt;&gt;""),RANK('Women Race Results'!$D23,'Women Race Results'!$D$6:$D$100,0)+COUNTIF('Women Race Results'!$D$6:D23,'Women Race Results'!$D23)-1,"")</f>
        <v/>
      </c>
      <c r="R20" s="2" t="str">
        <f ca="1">IF(S20="","",IF(T20=T19,R19,COUNT($T$3:T20)))</f>
        <v/>
      </c>
      <c r="S20" s="3" t="str">
        <f ca="1">IFERROR(OFFSET('Women Race Results'!A$6,MATCH(SMALL('Women Overall'!Q$3:Q$100,ROW()-ROW(S$3)+1),'Women Overall'!Q$3:Q$100,0)-1,0),"")</f>
        <v/>
      </c>
      <c r="T20" s="3" t="str">
        <f ca="1">IFERROR(OFFSET('Women Race Results'!A$6,MATCH(SMALL('Women Overall'!Q$3:Q$100,ROW()-ROW(S$3)+1),'Women Overall'!Q$3:Q$100,0)-1,3),"")</f>
        <v/>
      </c>
      <c r="V20" t="str">
        <f>IF(AND('Women Race Results'!$B23=70,  'Women Race Results'!$C23&lt;&gt;""),RANK('Women Race Results'!$D23,'Women Race Results'!$D$6:$D$100,0)+COUNTIF('Women Race Results'!$D$6:D23,'Women Race Results'!$D23)-1,"")</f>
        <v/>
      </c>
      <c r="W20" s="2" t="str">
        <f ca="1">IF(X20="","",IF(Y20=Y19,W19,COUNT($Y$3:Y20)))</f>
        <v/>
      </c>
      <c r="X20" s="3" t="str">
        <f ca="1">IFERROR(OFFSET('Women Race Results'!A$6,MATCH(SMALL('Women Overall'!V$3:V$100,ROW()-ROW(X$3)+1),'Women Overall'!V$3:V$100,0)-1,0),"")</f>
        <v/>
      </c>
      <c r="Y20" s="3" t="str">
        <f ca="1">IFERROR(OFFSET('Women Race Results'!A$6,MATCH(SMALL('Women Overall'!V$3:V$100,ROW()-ROW(X$3)+1),'Women Overall'!V$3:V$100,0)-1,3),"")</f>
        <v/>
      </c>
    </row>
    <row r="21" spans="1:25">
      <c r="A21" t="str">
        <f>IF('Women Race Results'!C24="","",IFERROR(RANK('Women Race Results'!D24,'Women Race Results'!$D$6:$D$100,0)+COUNTIF('Women Race Results'!$D$6:D24,'Women Race Results'!D24)-1,""))</f>
        <v/>
      </c>
      <c r="B21" s="2">
        <f ca="1">IF(C21="","",IF(E21=E20,B20,COUNT($E$3:E21)))</f>
        <v>19</v>
      </c>
      <c r="C21" s="2" t="str">
        <f ca="1">IFERROR(OFFSET('Women Race Results'!A$6,MATCH(SMALL('Women Overall'!A$3:A$100,ROW()-ROW(C$3)+1),'Women Overall'!A$3:A$100,0)-1,0),"")</f>
        <v>Jane Laycock</v>
      </c>
      <c r="D21" s="3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>70</v>
      </c>
      <c r="E21" s="3">
        <f ca="1">IFERROR(OFFSET('Women Race Results'!D$6,MATCH(SMALL('Women Overall'!A$3:A$100,ROW()-ROW(C$3)+1),'Women Overall'!A$3:A$100,0)-1,0),"")</f>
        <v>3</v>
      </c>
      <c r="G21" t="str">
        <f>IF(AND('Women Race Results'!$B24=40,  'Women Race Results'!$C24&lt;&gt;""),RANK('Women Race Results'!$D24,'Women Race Results'!$D$6:$D$100,0)+COUNTIF('Women Race Results'!$D$6:D24,'Women Race Results'!$D24)-1,"")</f>
        <v/>
      </c>
      <c r="H21" s="2" t="str">
        <f ca="1">IF(I21="","",IF(J21=J20,H20,COUNT($J$3:J21)))</f>
        <v/>
      </c>
      <c r="I21" s="3" t="str">
        <f ca="1">IFERROR(OFFSET('Women Race Results'!A$6,MATCH(SMALL('Women Overall'!G$3:G$100,ROW()-ROW(I$3)+1),'Women Overall'!G$3:G$100,0)-1,0),"")</f>
        <v/>
      </c>
      <c r="J21" s="3" t="str">
        <f ca="1">IFERROR(OFFSET('Women Race Results'!A$6,MATCH(SMALL('Women Overall'!G$3:G$100,ROW()-ROW(I$3)+1),'Women Overall'!G$3:G$100,0)-1,3),"")</f>
        <v/>
      </c>
      <c r="L21" t="str">
        <f>IF(AND('Women Race Results'!$B24=50,  'Women Race Results'!$C24&lt;&gt;""),RANK('Women Race Results'!$D24,'Women Race Results'!$D$6:$D$100,0)+COUNTIF('Women Race Results'!$D$6:D24,'Women Race Results'!$D24)-1,"")</f>
        <v/>
      </c>
      <c r="M21" s="2" t="str">
        <f ca="1">IF(N21="","",IF(O21=O20,M20,COUNT($O$3:O21)))</f>
        <v/>
      </c>
      <c r="N21" s="3" t="str">
        <f ca="1">IFERROR(OFFSET('Women Race Results'!A$6,MATCH(SMALL('Women Overall'!L$3:L$100,ROW()-ROW(N$3)+1),'Women Overall'!L$3:L$100,0)-1,0),"")</f>
        <v/>
      </c>
      <c r="O21" s="3" t="str">
        <f ca="1">IFERROR(OFFSET('Women Race Results'!A$6,MATCH(SMALL('Women Overall'!L$3:L$100,ROW()-ROW(N$3)+1),'Women Overall'!L$3:L$100,0)-1,3),"")</f>
        <v/>
      </c>
      <c r="Q21" t="str">
        <f>IF(AND('Women Race Results'!$B24=60,  'Women Race Results'!$C24&lt;&gt;""),RANK('Women Race Results'!$D24,'Women Race Results'!$D$6:$D$100,0)+COUNTIF('Women Race Results'!$D$6:D24,'Women Race Results'!$D24)-1,"")</f>
        <v/>
      </c>
      <c r="R21" s="2" t="str">
        <f ca="1">IF(S21="","",IF(T21=T20,R20,COUNT($T$3:T21)))</f>
        <v/>
      </c>
      <c r="S21" s="3" t="str">
        <f ca="1">IFERROR(OFFSET('Women Race Results'!A$6,MATCH(SMALL('Women Overall'!Q$3:Q$100,ROW()-ROW(S$3)+1),'Women Overall'!Q$3:Q$100,0)-1,0),"")</f>
        <v/>
      </c>
      <c r="T21" s="3" t="str">
        <f ca="1">IFERROR(OFFSET('Women Race Results'!A$6,MATCH(SMALL('Women Overall'!Q$3:Q$100,ROW()-ROW(S$3)+1),'Women Overall'!Q$3:Q$100,0)-1,3),"")</f>
        <v/>
      </c>
      <c r="V21" t="str">
        <f>IF(AND('Women Race Results'!$B24=70,  'Women Race Results'!$C24&lt;&gt;""),RANK('Women Race Results'!$D24,'Women Race Results'!$D$6:$D$100,0)+COUNTIF('Women Race Results'!$D$6:D24,'Women Race Results'!$D24)-1,"")</f>
        <v/>
      </c>
      <c r="W21" s="2" t="str">
        <f ca="1">IF(X21="","",IF(Y21=Y20,W20,COUNT($Y$3:Y21)))</f>
        <v/>
      </c>
      <c r="X21" s="3" t="str">
        <f ca="1">IFERROR(OFFSET('Women Race Results'!A$6,MATCH(SMALL('Women Overall'!V$3:V$100,ROW()-ROW(X$3)+1),'Women Overall'!V$3:V$100,0)-1,0),"")</f>
        <v/>
      </c>
      <c r="Y21" s="3" t="str">
        <f ca="1">IFERROR(OFFSET('Women Race Results'!A$6,MATCH(SMALL('Women Overall'!V$3:V$100,ROW()-ROW(X$3)+1),'Women Overall'!V$3:V$100,0)-1,3),"")</f>
        <v/>
      </c>
    </row>
    <row r="22" spans="1:25">
      <c r="A22" t="str">
        <f>IF('Women Race Results'!C25="","",IFERROR(RANK('Women Race Results'!D25,'Women Race Results'!$D$6:$D$100,0)+COUNTIF('Women Race Results'!$D$6:D25,'Women Race Results'!D25)-1,""))</f>
        <v/>
      </c>
      <c r="B22" s="2" t="str">
        <f ca="1">IF(C22="","",IF(E22=E21,B21,COUNT($E$3:E22)))</f>
        <v/>
      </c>
      <c r="C22" s="2" t="str">
        <f ca="1">IFERROR(OFFSET('Women Race Results'!A$6,MATCH(SMALL('Women Overall'!A$3:A$100,ROW()-ROW(C$3)+1),'Women Overall'!A$3:A$100,0)-1,0),"")</f>
        <v/>
      </c>
      <c r="D2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2" s="3" t="str">
        <f ca="1">IFERROR(OFFSET('Women Race Results'!D$6,MATCH(SMALL('Women Overall'!A$3:A$100,ROW()-ROW(C$3)+1),'Women Overall'!A$3:A$100,0)-1,0),"")</f>
        <v/>
      </c>
      <c r="G22" t="str">
        <f>IF(AND('Women Race Results'!$B25=40,  'Women Race Results'!$C25&lt;&gt;""),RANK('Women Race Results'!$D25,'Women Race Results'!$D$6:$D$100,0)+COUNTIF('Women Race Results'!$D$6:D25,'Women Race Results'!$D25)-1,"")</f>
        <v/>
      </c>
      <c r="H22" s="2" t="str">
        <f ca="1">IF(I22="","",IF(J22=J21,H21,COUNT($J$3:J22)))</f>
        <v/>
      </c>
      <c r="I22" s="3" t="str">
        <f ca="1">IFERROR(OFFSET('Women Race Results'!A$6,MATCH(SMALL('Women Overall'!G$3:G$100,ROW()-ROW(I$3)+1),'Women Overall'!G$3:G$100,0)-1,0),"")</f>
        <v/>
      </c>
      <c r="J22" s="3" t="str">
        <f ca="1">IFERROR(OFFSET('Women Race Results'!A$6,MATCH(SMALL('Women Overall'!G$3:G$100,ROW()-ROW(I$3)+1),'Women Overall'!G$3:G$100,0)-1,3),"")</f>
        <v/>
      </c>
      <c r="L22" t="str">
        <f>IF(AND('Women Race Results'!$B25=50,  'Women Race Results'!$C25&lt;&gt;""),RANK('Women Race Results'!$D25,'Women Race Results'!$D$6:$D$100,0)+COUNTIF('Women Race Results'!$D$6:D25,'Women Race Results'!$D25)-1,"")</f>
        <v/>
      </c>
      <c r="M22" s="2" t="str">
        <f ca="1">IF(N22="","",IF(O22=O21,M21,COUNT($O$3:O22)))</f>
        <v/>
      </c>
      <c r="N22" s="3" t="str">
        <f ca="1">IFERROR(OFFSET('Women Race Results'!A$6,MATCH(SMALL('Women Overall'!L$3:L$100,ROW()-ROW(N$3)+1),'Women Overall'!L$3:L$100,0)-1,0),"")</f>
        <v/>
      </c>
      <c r="O22" s="3" t="str">
        <f ca="1">IFERROR(OFFSET('Women Race Results'!A$6,MATCH(SMALL('Women Overall'!L$3:L$100,ROW()-ROW(N$3)+1),'Women Overall'!L$3:L$100,0)-1,3),"")</f>
        <v/>
      </c>
      <c r="Q22" t="str">
        <f>IF(AND('Women Race Results'!$B25=60,  'Women Race Results'!$C25&lt;&gt;""),RANK('Women Race Results'!$D25,'Women Race Results'!$D$6:$D$100,0)+COUNTIF('Women Race Results'!$D$6:D25,'Women Race Results'!$D25)-1,"")</f>
        <v/>
      </c>
      <c r="R22" s="2" t="str">
        <f ca="1">IF(S22="","",IF(T22=T21,R21,COUNT($T$3:T22)))</f>
        <v/>
      </c>
      <c r="S22" s="3" t="str">
        <f ca="1">IFERROR(OFFSET('Women Race Results'!A$6,MATCH(SMALL('Women Overall'!Q$3:Q$100,ROW()-ROW(S$3)+1),'Women Overall'!Q$3:Q$100,0)-1,0),"")</f>
        <v/>
      </c>
      <c r="T22" s="3" t="str">
        <f ca="1">IFERROR(OFFSET('Women Race Results'!A$6,MATCH(SMALL('Women Overall'!Q$3:Q$100,ROW()-ROW(S$3)+1),'Women Overall'!Q$3:Q$100,0)-1,3),"")</f>
        <v/>
      </c>
      <c r="V22" t="str">
        <f>IF(AND('Women Race Results'!$B25=70,  'Women Race Results'!$C25&lt;&gt;""),RANK('Women Race Results'!$D25,'Women Race Results'!$D$6:$D$100,0)+COUNTIF('Women Race Results'!$D$6:D25,'Women Race Results'!$D25)-1,"")</f>
        <v/>
      </c>
      <c r="W22" s="2" t="str">
        <f ca="1">IF(X22="","",IF(Y22=Y21,W21,COUNT($Y$3:Y22)))</f>
        <v/>
      </c>
      <c r="X22" s="3" t="str">
        <f ca="1">IFERROR(OFFSET('Women Race Results'!A$6,MATCH(SMALL('Women Overall'!V$3:V$100,ROW()-ROW(X$3)+1),'Women Overall'!V$3:V$100,0)-1,0),"")</f>
        <v/>
      </c>
      <c r="Y22" s="3" t="str">
        <f ca="1">IFERROR(OFFSET('Women Race Results'!A$6,MATCH(SMALL('Women Overall'!V$3:V$100,ROW()-ROW(X$3)+1),'Women Overall'!V$3:V$100,0)-1,3),"")</f>
        <v/>
      </c>
    </row>
    <row r="23" spans="1:25">
      <c r="A23">
        <f>IF('Women Race Results'!C26="","",IFERROR(RANK('Women Race Results'!D26,'Women Race Results'!$D$6:$D$100,0)+COUNTIF('Women Race Results'!$D$6:D26,'Women Race Results'!D26)-1,""))</f>
        <v>4</v>
      </c>
      <c r="B23" s="2" t="str">
        <f ca="1">IF(C23="","",IF(E23=E22,B22,COUNT($E$3:E23)))</f>
        <v/>
      </c>
      <c r="C23" s="2" t="str">
        <f ca="1">IFERROR(OFFSET('Women Race Results'!A$6,MATCH(SMALL('Women Overall'!A$3:A$100,ROW()-ROW(C$3)+1),'Women Overall'!A$3:A$100,0)-1,0),"")</f>
        <v/>
      </c>
      <c r="D2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3" s="3" t="str">
        <f ca="1">IFERROR(OFFSET('Women Race Results'!D$6,MATCH(SMALL('Women Overall'!A$3:A$100,ROW()-ROW(C$3)+1),'Women Overall'!A$3:A$100,0)-1,0),"")</f>
        <v/>
      </c>
      <c r="G23" t="str">
        <f>IF(AND('Women Race Results'!$B26=40,  'Women Race Results'!$C26&lt;&gt;""),RANK('Women Race Results'!$D26,'Women Race Results'!$D$6:$D$100,0)+COUNTIF('Women Race Results'!$D$6:D26,'Women Race Results'!$D26)-1,"")</f>
        <v/>
      </c>
      <c r="H23" s="2" t="str">
        <f ca="1">IF(I23="","",IF(J23=J22,H22,COUNT($J$3:J23)))</f>
        <v/>
      </c>
      <c r="I23" s="3" t="str">
        <f ca="1">IFERROR(OFFSET('Women Race Results'!A$6,MATCH(SMALL('Women Overall'!G$3:G$100,ROW()-ROW(I$3)+1),'Women Overall'!G$3:G$100,0)-1,0),"")</f>
        <v/>
      </c>
      <c r="J23" s="3" t="str">
        <f ca="1">IFERROR(OFFSET('Women Race Results'!A$6,MATCH(SMALL('Women Overall'!G$3:G$100,ROW()-ROW(I$3)+1),'Women Overall'!G$3:G$100,0)-1,3),"")</f>
        <v/>
      </c>
      <c r="L23" t="str">
        <f>IF(AND('Women Race Results'!$B26=50,  'Women Race Results'!$C26&lt;&gt;""),RANK('Women Race Results'!$D26,'Women Race Results'!$D$6:$D$100,0)+COUNTIF('Women Race Results'!$D$6:D26,'Women Race Results'!$D26)-1,"")</f>
        <v/>
      </c>
      <c r="M23" s="2" t="str">
        <f ca="1">IF(N23="","",IF(O23=O22,M22,COUNT($O$3:O23)))</f>
        <v/>
      </c>
      <c r="N23" s="3" t="str">
        <f ca="1">IFERROR(OFFSET('Women Race Results'!A$6,MATCH(SMALL('Women Overall'!L$3:L$100,ROW()-ROW(N$3)+1),'Women Overall'!L$3:L$100,0)-1,0),"")</f>
        <v/>
      </c>
      <c r="O23" s="3" t="str">
        <f ca="1">IFERROR(OFFSET('Women Race Results'!A$6,MATCH(SMALL('Women Overall'!L$3:L$100,ROW()-ROW(N$3)+1),'Women Overall'!L$3:L$100,0)-1,3),"")</f>
        <v/>
      </c>
      <c r="Q23" t="str">
        <f>IF(AND('Women Race Results'!$B26=60,  'Women Race Results'!$C26&lt;&gt;""),RANK('Women Race Results'!$D26,'Women Race Results'!$D$6:$D$100,0)+COUNTIF('Women Race Results'!$D$6:D26,'Women Race Results'!$D26)-1,"")</f>
        <v/>
      </c>
      <c r="R23" s="2" t="str">
        <f ca="1">IF(S23="","",IF(T23=T22,R22,COUNT($T$3:T23)))</f>
        <v/>
      </c>
      <c r="S23" s="3" t="str">
        <f ca="1">IFERROR(OFFSET('Women Race Results'!A$6,MATCH(SMALL('Women Overall'!Q$3:Q$100,ROW()-ROW(S$3)+1),'Women Overall'!Q$3:Q$100,0)-1,0),"")</f>
        <v/>
      </c>
      <c r="T23" s="3" t="str">
        <f ca="1">IFERROR(OFFSET('Women Race Results'!A$6,MATCH(SMALL('Women Overall'!Q$3:Q$100,ROW()-ROW(S$3)+1),'Women Overall'!Q$3:Q$100,0)-1,3),"")</f>
        <v/>
      </c>
      <c r="V23" t="str">
        <f>IF(AND('Women Race Results'!$B26=70,  'Women Race Results'!$C26&lt;&gt;""),RANK('Women Race Results'!$D26,'Women Race Results'!$D$6:$D$100,0)+COUNTIF('Women Race Results'!$D$6:D26,'Women Race Results'!$D26)-1,"")</f>
        <v/>
      </c>
      <c r="W23" s="2" t="str">
        <f ca="1">IF(X23="","",IF(Y23=Y22,W22,COUNT($Y$3:Y23)))</f>
        <v/>
      </c>
      <c r="X23" s="3" t="str">
        <f ca="1">IFERROR(OFFSET('Women Race Results'!A$6,MATCH(SMALL('Women Overall'!V$3:V$100,ROW()-ROW(X$3)+1),'Women Overall'!V$3:V$100,0)-1,0),"")</f>
        <v/>
      </c>
      <c r="Y23" s="3" t="str">
        <f ca="1">IFERROR(OFFSET('Women Race Results'!A$6,MATCH(SMALL('Women Overall'!V$3:V$100,ROW()-ROW(X$3)+1),'Women Overall'!V$3:V$100,0)-1,3),"")</f>
        <v/>
      </c>
    </row>
    <row r="24" spans="1:25">
      <c r="A24" t="str">
        <f>IF('Women Race Results'!C27="","",IFERROR(RANK('Women Race Results'!D27,'Women Race Results'!$D$6:$D$100,0)+COUNTIF('Women Race Results'!$D$6:D27,'Women Race Results'!D27)-1,""))</f>
        <v/>
      </c>
      <c r="B24" s="2" t="str">
        <f ca="1">IF(C24="","",IF(E24=E23,B23,COUNT($E$3:E24)))</f>
        <v/>
      </c>
      <c r="C24" s="2" t="str">
        <f ca="1">IFERROR(OFFSET('Women Race Results'!A$6,MATCH(SMALL('Women Overall'!A$3:A$100,ROW()-ROW(C$3)+1),'Women Overall'!A$3:A$100,0)-1,0),"")</f>
        <v/>
      </c>
      <c r="D2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4" s="3" t="str">
        <f ca="1">IFERROR(OFFSET('Women Race Results'!D$6,MATCH(SMALL('Women Overall'!A$3:A$100,ROW()-ROW(C$3)+1),'Women Overall'!A$3:A$100,0)-1,0),"")</f>
        <v/>
      </c>
      <c r="G24" t="str">
        <f>IF(AND('Women Race Results'!$B27=40,  'Women Race Results'!$C27&lt;&gt;""),RANK('Women Race Results'!$D27,'Women Race Results'!$D$6:$D$100,0)+COUNTIF('Women Race Results'!$D$6:D27,'Women Race Results'!$D27)-1,"")</f>
        <v/>
      </c>
      <c r="H24" s="2" t="str">
        <f ca="1">IF(I24="","",IF(J24=J23,H23,COUNT($J$3:J24)))</f>
        <v/>
      </c>
      <c r="I24" s="3" t="str">
        <f ca="1">IFERROR(OFFSET('Women Race Results'!A$6,MATCH(SMALL('Women Overall'!G$3:G$100,ROW()-ROW(I$3)+1),'Women Overall'!G$3:G$100,0)-1,0),"")</f>
        <v/>
      </c>
      <c r="J24" s="3" t="str">
        <f ca="1">IFERROR(OFFSET('Women Race Results'!A$6,MATCH(SMALL('Women Overall'!G$3:G$100,ROW()-ROW(I$3)+1),'Women Overall'!G$3:G$100,0)-1,3),"")</f>
        <v/>
      </c>
      <c r="L24" t="str">
        <f>IF(AND('Women Race Results'!$B27=50,  'Women Race Results'!$C27&lt;&gt;""),RANK('Women Race Results'!$D27,'Women Race Results'!$D$6:$D$100,0)+COUNTIF('Women Race Results'!$D$6:D27,'Women Race Results'!$D27)-1,"")</f>
        <v/>
      </c>
      <c r="M24" s="2" t="str">
        <f ca="1">IF(N24="","",IF(O24=O23,M23,COUNT($O$3:O24)))</f>
        <v/>
      </c>
      <c r="N24" s="3" t="str">
        <f ca="1">IFERROR(OFFSET('Women Race Results'!A$6,MATCH(SMALL('Women Overall'!L$3:L$100,ROW()-ROW(N$3)+1),'Women Overall'!L$3:L$100,0)-1,0),"")</f>
        <v/>
      </c>
      <c r="O24" s="3" t="str">
        <f ca="1">IFERROR(OFFSET('Women Race Results'!A$6,MATCH(SMALL('Women Overall'!L$3:L$100,ROW()-ROW(N$3)+1),'Women Overall'!L$3:L$100,0)-1,3),"")</f>
        <v/>
      </c>
      <c r="Q24" t="str">
        <f>IF(AND('Women Race Results'!$B27=60,  'Women Race Results'!$C27&lt;&gt;""),RANK('Women Race Results'!$D27,'Women Race Results'!$D$6:$D$100,0)+COUNTIF('Women Race Results'!$D$6:D27,'Women Race Results'!$D27)-1,"")</f>
        <v/>
      </c>
      <c r="R24" s="2" t="str">
        <f ca="1">IF(S24="","",IF(T24=T23,R23,COUNT($T$3:T24)))</f>
        <v/>
      </c>
      <c r="S24" s="3" t="str">
        <f ca="1">IFERROR(OFFSET('Women Race Results'!A$6,MATCH(SMALL('Women Overall'!Q$3:Q$100,ROW()-ROW(S$3)+1),'Women Overall'!Q$3:Q$100,0)-1,0),"")</f>
        <v/>
      </c>
      <c r="T24" s="3" t="str">
        <f ca="1">IFERROR(OFFSET('Women Race Results'!A$6,MATCH(SMALL('Women Overall'!Q$3:Q$100,ROW()-ROW(S$3)+1),'Women Overall'!Q$3:Q$100,0)-1,3),"")</f>
        <v/>
      </c>
      <c r="V24" t="str">
        <f>IF(AND('Women Race Results'!$B27=70,  'Women Race Results'!$C27&lt;&gt;""),RANK('Women Race Results'!$D27,'Women Race Results'!$D$6:$D$100,0)+COUNTIF('Women Race Results'!$D$6:D27,'Women Race Results'!$D27)-1,"")</f>
        <v/>
      </c>
      <c r="W24" s="2" t="str">
        <f ca="1">IF(X24="","",IF(Y24=Y23,W23,COUNT($Y$3:Y24)))</f>
        <v/>
      </c>
      <c r="X24" s="3" t="str">
        <f ca="1">IFERROR(OFFSET('Women Race Results'!A$6,MATCH(SMALL('Women Overall'!V$3:V$100,ROW()-ROW(X$3)+1),'Women Overall'!V$3:V$100,0)-1,0),"")</f>
        <v/>
      </c>
      <c r="Y24" s="3" t="str">
        <f ca="1">IFERROR(OFFSET('Women Race Results'!A$6,MATCH(SMALL('Women Overall'!V$3:V$100,ROW()-ROW(X$3)+1),'Women Overall'!V$3:V$100,0)-1,3),"")</f>
        <v/>
      </c>
    </row>
    <row r="25" spans="1:25">
      <c r="A25" t="str">
        <f>IF('Women Race Results'!C28="","",IFERROR(RANK('Women Race Results'!D28,'Women Race Results'!$D$6:$D$100,0)+COUNTIF('Women Race Results'!$D$6:D28,'Women Race Results'!D28)-1,""))</f>
        <v/>
      </c>
      <c r="B25" s="2" t="str">
        <f ca="1">IF(C25="","",IF(E25=E24,B24,COUNT($E$3:E25)))</f>
        <v/>
      </c>
      <c r="C25" s="2" t="str">
        <f ca="1">IFERROR(OFFSET('Women Race Results'!A$6,MATCH(SMALL('Women Overall'!A$3:A$100,ROW()-ROW(C$3)+1),'Women Overall'!A$3:A$100,0)-1,0),"")</f>
        <v/>
      </c>
      <c r="D2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5" s="3" t="str">
        <f ca="1">IFERROR(OFFSET('Women Race Results'!D$6,MATCH(SMALL('Women Overall'!A$3:A$100,ROW()-ROW(C$3)+1),'Women Overall'!A$3:A$100,0)-1,0),"")</f>
        <v/>
      </c>
      <c r="G25" t="str">
        <f>IF(AND('Women Race Results'!$B28=40,  'Women Race Results'!$C28&lt;&gt;""),RANK('Women Race Results'!$D28,'Women Race Results'!$D$6:$D$100,0)+COUNTIF('Women Race Results'!$D$6:D28,'Women Race Results'!$D28)-1,"")</f>
        <v/>
      </c>
      <c r="H25" s="2" t="str">
        <f ca="1">IF(I25="","",IF(J25=J24,H24,COUNT($J$3:J25)))</f>
        <v/>
      </c>
      <c r="I25" s="3" t="str">
        <f ca="1">IFERROR(OFFSET('Women Race Results'!A$6,MATCH(SMALL('Women Overall'!G$3:G$100,ROW()-ROW(I$3)+1),'Women Overall'!G$3:G$100,0)-1,0),"")</f>
        <v/>
      </c>
      <c r="J25" s="3" t="str">
        <f ca="1">IFERROR(OFFSET('Women Race Results'!A$6,MATCH(SMALL('Women Overall'!G$3:G$100,ROW()-ROW(I$3)+1),'Women Overall'!G$3:G$100,0)-1,3),"")</f>
        <v/>
      </c>
      <c r="L25" t="str">
        <f>IF(AND('Women Race Results'!$B28=50,  'Women Race Results'!$C28&lt;&gt;""),RANK('Women Race Results'!$D28,'Women Race Results'!$D$6:$D$100,0)+COUNTIF('Women Race Results'!$D$6:D28,'Women Race Results'!$D28)-1,"")</f>
        <v/>
      </c>
      <c r="M25" s="2" t="str">
        <f ca="1">IF(N25="","",IF(O25=O24,M24,COUNT($O$3:O25)))</f>
        <v/>
      </c>
      <c r="N25" s="3" t="str">
        <f ca="1">IFERROR(OFFSET('Women Race Results'!A$6,MATCH(SMALL('Women Overall'!L$3:L$100,ROW()-ROW(N$3)+1),'Women Overall'!L$3:L$100,0)-1,0),"")</f>
        <v/>
      </c>
      <c r="O25" s="3" t="str">
        <f ca="1">IFERROR(OFFSET('Women Race Results'!A$6,MATCH(SMALL('Women Overall'!L$3:L$100,ROW()-ROW(N$3)+1),'Women Overall'!L$3:L$100,0)-1,3),"")</f>
        <v/>
      </c>
      <c r="Q25" t="str">
        <f>IF(AND('Women Race Results'!$B28=60,  'Women Race Results'!$C28&lt;&gt;""),RANK('Women Race Results'!$D28,'Women Race Results'!$D$6:$D$100,0)+COUNTIF('Women Race Results'!$D$6:D28,'Women Race Results'!$D28)-1,"")</f>
        <v/>
      </c>
      <c r="R25" s="2" t="str">
        <f ca="1">IF(S25="","",IF(T25=T24,R24,COUNT($T$3:T25)))</f>
        <v/>
      </c>
      <c r="S25" s="3" t="str">
        <f ca="1">IFERROR(OFFSET('Women Race Results'!A$6,MATCH(SMALL('Women Overall'!Q$3:Q$100,ROW()-ROW(S$3)+1),'Women Overall'!Q$3:Q$100,0)-1,0),"")</f>
        <v/>
      </c>
      <c r="T25" s="3" t="str">
        <f ca="1">IFERROR(OFFSET('Women Race Results'!A$6,MATCH(SMALL('Women Overall'!Q$3:Q$100,ROW()-ROW(S$3)+1),'Women Overall'!Q$3:Q$100,0)-1,3),"")</f>
        <v/>
      </c>
      <c r="V25" t="str">
        <f>IF(AND('Women Race Results'!$B28=70,  'Women Race Results'!$C28&lt;&gt;""),RANK('Women Race Results'!$D28,'Women Race Results'!$D$6:$D$100,0)+COUNTIF('Women Race Results'!$D$6:D28,'Women Race Results'!$D28)-1,"")</f>
        <v/>
      </c>
      <c r="W25" s="2" t="str">
        <f ca="1">IF(X25="","",IF(Y25=Y24,W24,COUNT($Y$3:Y25)))</f>
        <v/>
      </c>
      <c r="X25" s="3" t="str">
        <f ca="1">IFERROR(OFFSET('Women Race Results'!A$6,MATCH(SMALL('Women Overall'!V$3:V$100,ROW()-ROW(X$3)+1),'Women Overall'!V$3:V$100,0)-1,0),"")</f>
        <v/>
      </c>
      <c r="Y25" s="3" t="str">
        <f ca="1">IFERROR(OFFSET('Women Race Results'!A$6,MATCH(SMALL('Women Overall'!V$3:V$100,ROW()-ROW(X$3)+1),'Women Overall'!V$3:V$100,0)-1,3),"")</f>
        <v/>
      </c>
    </row>
    <row r="26" spans="1:25">
      <c r="A26">
        <f>IF('Women Race Results'!C29="","",IFERROR(RANK('Women Race Results'!D29,'Women Race Results'!$D$6:$D$100,0)+COUNTIF('Women Race Results'!$D$6:D29,'Women Race Results'!D29)-1,""))</f>
        <v>5</v>
      </c>
      <c r="B26" s="2" t="str">
        <f ca="1">IF(C26="","",IF(E26=E25,B25,COUNT($E$3:E26)))</f>
        <v/>
      </c>
      <c r="C26" s="2" t="str">
        <f ca="1">IFERROR(OFFSET('Women Race Results'!A$6,MATCH(SMALL('Women Overall'!A$3:A$100,ROW()-ROW(C$3)+1),'Women Overall'!A$3:A$100,0)-1,0),"")</f>
        <v/>
      </c>
      <c r="D2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6" s="3" t="str">
        <f ca="1">IFERROR(OFFSET('Women Race Results'!D$6,MATCH(SMALL('Women Overall'!A$3:A$100,ROW()-ROW(C$3)+1),'Women Overall'!A$3:A$100,0)-1,0),"")</f>
        <v/>
      </c>
      <c r="G26" t="str">
        <f>IF(AND('Women Race Results'!$B29=40,  'Women Race Results'!$C29&lt;&gt;""),RANK('Women Race Results'!$D29,'Women Race Results'!$D$6:$D$100,0)+COUNTIF('Women Race Results'!$D$6:D29,'Women Race Results'!$D29)-1,"")</f>
        <v/>
      </c>
      <c r="H26" s="2" t="str">
        <f ca="1">IF(I26="","",IF(J26=J25,H25,COUNT($J$3:J26)))</f>
        <v/>
      </c>
      <c r="I26" s="3" t="str">
        <f ca="1">IFERROR(OFFSET('Women Race Results'!A$6,MATCH(SMALL('Women Overall'!G$3:G$100,ROW()-ROW(I$3)+1),'Women Overall'!G$3:G$100,0)-1,0),"")</f>
        <v/>
      </c>
      <c r="J26" s="3" t="str">
        <f ca="1">IFERROR(OFFSET('Women Race Results'!A$6,MATCH(SMALL('Women Overall'!G$3:G$100,ROW()-ROW(I$3)+1),'Women Overall'!G$3:G$100,0)-1,3),"")</f>
        <v/>
      </c>
      <c r="L26" t="str">
        <f>IF(AND('Women Race Results'!$B29=50,  'Women Race Results'!$C29&lt;&gt;""),RANK('Women Race Results'!$D29,'Women Race Results'!$D$6:$D$100,0)+COUNTIF('Women Race Results'!$D$6:D29,'Women Race Results'!$D29)-1,"")</f>
        <v/>
      </c>
      <c r="M26" s="2" t="str">
        <f ca="1">IF(N26="","",IF(O26=O25,M25,COUNT($O$3:O26)))</f>
        <v/>
      </c>
      <c r="N26" s="3" t="str">
        <f ca="1">IFERROR(OFFSET('Women Race Results'!A$6,MATCH(SMALL('Women Overall'!L$3:L$100,ROW()-ROW(N$3)+1),'Women Overall'!L$3:L$100,0)-1,0),"")</f>
        <v/>
      </c>
      <c r="O26" s="3" t="str">
        <f ca="1">IFERROR(OFFSET('Women Race Results'!A$6,MATCH(SMALL('Women Overall'!L$3:L$100,ROW()-ROW(N$3)+1),'Women Overall'!L$3:L$100,0)-1,3),"")</f>
        <v/>
      </c>
      <c r="Q26" t="str">
        <f>IF(AND('Women Race Results'!$B29=60,  'Women Race Results'!$C29&lt;&gt;""),RANK('Women Race Results'!$D29,'Women Race Results'!$D$6:$D$100,0)+COUNTIF('Women Race Results'!$D$6:D29,'Women Race Results'!$D29)-1,"")</f>
        <v/>
      </c>
      <c r="R26" s="2" t="str">
        <f ca="1">IF(S26="","",IF(T26=T25,R25,COUNT($T$3:T26)))</f>
        <v/>
      </c>
      <c r="S26" s="3" t="str">
        <f ca="1">IFERROR(OFFSET('Women Race Results'!A$6,MATCH(SMALL('Women Overall'!Q$3:Q$100,ROW()-ROW(S$3)+1),'Women Overall'!Q$3:Q$100,0)-1,0),"")</f>
        <v/>
      </c>
      <c r="T26" s="3" t="str">
        <f ca="1">IFERROR(OFFSET('Women Race Results'!A$6,MATCH(SMALL('Women Overall'!Q$3:Q$100,ROW()-ROW(S$3)+1),'Women Overall'!Q$3:Q$100,0)-1,3),"")</f>
        <v/>
      </c>
      <c r="V26" t="str">
        <f>IF(AND('Women Race Results'!$B29=70,  'Women Race Results'!$C29&lt;&gt;""),RANK('Women Race Results'!$D29,'Women Race Results'!$D$6:$D$100,0)+COUNTIF('Women Race Results'!$D$6:D29,'Women Race Results'!$D29)-1,"")</f>
        <v/>
      </c>
      <c r="W26" s="2" t="str">
        <f ca="1">IF(X26="","",IF(Y26=Y25,W25,COUNT($Y$3:Y26)))</f>
        <v/>
      </c>
      <c r="X26" s="3" t="str">
        <f ca="1">IFERROR(OFFSET('Women Race Results'!A$6,MATCH(SMALL('Women Overall'!V$3:V$100,ROW()-ROW(X$3)+1),'Women Overall'!V$3:V$100,0)-1,0),"")</f>
        <v/>
      </c>
      <c r="Y26" s="3" t="str">
        <f ca="1">IFERROR(OFFSET('Women Race Results'!A$6,MATCH(SMALL('Women Overall'!V$3:V$100,ROW()-ROW(X$3)+1),'Women Overall'!V$3:V$100,0)-1,3),"")</f>
        <v/>
      </c>
    </row>
    <row r="27" spans="1:25">
      <c r="A27">
        <f>IF('Women Race Results'!C30="","",IFERROR(RANK('Women Race Results'!D30,'Women Race Results'!$D$6:$D$100,0)+COUNTIF('Women Race Results'!$D$6:D30,'Women Race Results'!D30)-1,""))</f>
        <v>10</v>
      </c>
      <c r="B27" s="2" t="str">
        <f ca="1">IF(C27="","",IF(E27=E26,B26,COUNT($E$3:E27)))</f>
        <v/>
      </c>
      <c r="C27" s="2" t="str">
        <f ca="1">IFERROR(OFFSET('Women Race Results'!A$6,MATCH(SMALL('Women Overall'!A$3:A$100,ROW()-ROW(C$3)+1),'Women Overall'!A$3:A$100,0)-1,0),"")</f>
        <v/>
      </c>
      <c r="D2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7" s="3" t="str">
        <f ca="1">IFERROR(OFFSET('Women Race Results'!D$6,MATCH(SMALL('Women Overall'!A$3:A$100,ROW()-ROW(C$3)+1),'Women Overall'!A$3:A$100,0)-1,0),"")</f>
        <v/>
      </c>
      <c r="G27">
        <f>IF(AND('Women Race Results'!$B30=40,  'Women Race Results'!$C30&lt;&gt;""),RANK('Women Race Results'!$D30,'Women Race Results'!$D$6:$D$100,0)+COUNTIF('Women Race Results'!$D$6:D30,'Women Race Results'!$D30)-1,"")</f>
        <v>10</v>
      </c>
      <c r="H27" s="2" t="str">
        <f ca="1">IF(I27="","",IF(J27=J26,H26,COUNT($J$3:J27)))</f>
        <v/>
      </c>
      <c r="I27" s="3" t="str">
        <f ca="1">IFERROR(OFFSET('Women Race Results'!A$6,MATCH(SMALL('Women Overall'!G$3:G$100,ROW()-ROW(I$3)+1),'Women Overall'!G$3:G$100,0)-1,0),"")</f>
        <v/>
      </c>
      <c r="J27" s="3" t="str">
        <f ca="1">IFERROR(OFFSET('Women Race Results'!A$6,MATCH(SMALL('Women Overall'!G$3:G$100,ROW()-ROW(I$3)+1),'Women Overall'!G$3:G$100,0)-1,3),"")</f>
        <v/>
      </c>
      <c r="L27" t="str">
        <f>IF(AND('Women Race Results'!$B30=50,  'Women Race Results'!$C30&lt;&gt;""),RANK('Women Race Results'!$D30,'Women Race Results'!$D$6:$D$100,0)+COUNTIF('Women Race Results'!$D$6:D30,'Women Race Results'!$D30)-1,"")</f>
        <v/>
      </c>
      <c r="M27" s="2" t="str">
        <f ca="1">IF(N27="","",IF(O27=O26,M26,COUNT($O$3:O27)))</f>
        <v/>
      </c>
      <c r="N27" s="3" t="str">
        <f ca="1">IFERROR(OFFSET('Women Race Results'!A$6,MATCH(SMALL('Women Overall'!L$3:L$100,ROW()-ROW(N$3)+1),'Women Overall'!L$3:L$100,0)-1,0),"")</f>
        <v/>
      </c>
      <c r="O27" s="3" t="str">
        <f ca="1">IFERROR(OFFSET('Women Race Results'!A$6,MATCH(SMALL('Women Overall'!L$3:L$100,ROW()-ROW(N$3)+1),'Women Overall'!L$3:L$100,0)-1,3),"")</f>
        <v/>
      </c>
      <c r="Q27" t="str">
        <f>IF(AND('Women Race Results'!$B30=60,  'Women Race Results'!$C30&lt;&gt;""),RANK('Women Race Results'!$D30,'Women Race Results'!$D$6:$D$100,0)+COUNTIF('Women Race Results'!$D$6:D30,'Women Race Results'!$D30)-1,"")</f>
        <v/>
      </c>
      <c r="R27" s="2" t="str">
        <f ca="1">IF(S27="","",IF(T27=T26,R26,COUNT($T$3:T27)))</f>
        <v/>
      </c>
      <c r="S27" s="3" t="str">
        <f ca="1">IFERROR(OFFSET('Women Race Results'!A$6,MATCH(SMALL('Women Overall'!Q$3:Q$100,ROW()-ROW(S$3)+1),'Women Overall'!Q$3:Q$100,0)-1,0),"")</f>
        <v/>
      </c>
      <c r="T27" s="3" t="str">
        <f ca="1">IFERROR(OFFSET('Women Race Results'!A$6,MATCH(SMALL('Women Overall'!Q$3:Q$100,ROW()-ROW(S$3)+1),'Women Overall'!Q$3:Q$100,0)-1,3),"")</f>
        <v/>
      </c>
      <c r="V27" t="str">
        <f>IF(AND('Women Race Results'!$B30=70,  'Women Race Results'!$C30&lt;&gt;""),RANK('Women Race Results'!$D30,'Women Race Results'!$D$6:$D$100,0)+COUNTIF('Women Race Results'!$D$6:D30,'Women Race Results'!$D30)-1,"")</f>
        <v/>
      </c>
      <c r="W27" s="2" t="str">
        <f ca="1">IF(X27="","",IF(Y27=Y26,W26,COUNT($Y$3:Y27)))</f>
        <v/>
      </c>
      <c r="X27" s="3" t="str">
        <f ca="1">IFERROR(OFFSET('Women Race Results'!A$6,MATCH(SMALL('Women Overall'!V$3:V$100,ROW()-ROW(X$3)+1),'Women Overall'!V$3:V$100,0)-1,0),"")</f>
        <v/>
      </c>
      <c r="Y27" s="3" t="str">
        <f ca="1">IFERROR(OFFSET('Women Race Results'!A$6,MATCH(SMALL('Women Overall'!V$3:V$100,ROW()-ROW(X$3)+1),'Women Overall'!V$3:V$100,0)-1,3),"")</f>
        <v/>
      </c>
    </row>
    <row r="28" spans="1:25">
      <c r="A28">
        <f>IF('Women Race Results'!C31="","",IFERROR(RANK('Women Race Results'!D31,'Women Race Results'!$D$6:$D$100,0)+COUNTIF('Women Race Results'!$D$6:D31,'Women Race Results'!D31)-1,""))</f>
        <v>11</v>
      </c>
      <c r="B28" s="2" t="str">
        <f ca="1">IF(C28="","",IF(E28=E27,B27,COUNT($E$3:E28)))</f>
        <v/>
      </c>
      <c r="C28" s="2" t="str">
        <f ca="1">IFERROR(OFFSET('Women Race Results'!A$6,MATCH(SMALL('Women Overall'!A$3:A$100,ROW()-ROW(C$3)+1),'Women Overall'!A$3:A$100,0)-1,0),"")</f>
        <v/>
      </c>
      <c r="D2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8" s="3" t="str">
        <f ca="1">IFERROR(OFFSET('Women Race Results'!D$6,MATCH(SMALL('Women Overall'!A$3:A$100,ROW()-ROW(C$3)+1),'Women Overall'!A$3:A$100,0)-1,0),"")</f>
        <v/>
      </c>
      <c r="G28">
        <f>IF(AND('Women Race Results'!$B31=40,  'Women Race Results'!$C31&lt;&gt;""),RANK('Women Race Results'!$D31,'Women Race Results'!$D$6:$D$100,0)+COUNTIF('Women Race Results'!$D$6:D31,'Women Race Results'!$D31)-1,"")</f>
        <v>11</v>
      </c>
      <c r="H28" s="2" t="str">
        <f ca="1">IF(I28="","",IF(J28=J27,H27,COUNT($J$3:J28)))</f>
        <v/>
      </c>
      <c r="I28" s="3" t="str">
        <f ca="1">IFERROR(OFFSET('Women Race Results'!A$6,MATCH(SMALL('Women Overall'!G$3:G$100,ROW()-ROW(I$3)+1),'Women Overall'!G$3:G$100,0)-1,0),"")</f>
        <v/>
      </c>
      <c r="J28" s="3" t="str">
        <f ca="1">IFERROR(OFFSET('Women Race Results'!A$6,MATCH(SMALL('Women Overall'!G$3:G$100,ROW()-ROW(I$3)+1),'Women Overall'!G$3:G$100,0)-1,3),"")</f>
        <v/>
      </c>
      <c r="L28" t="str">
        <f>IF(AND('Women Race Results'!$B31=50,  'Women Race Results'!$C31&lt;&gt;""),RANK('Women Race Results'!$D31,'Women Race Results'!$D$6:$D$100,0)+COUNTIF('Women Race Results'!$D$6:D31,'Women Race Results'!$D31)-1,"")</f>
        <v/>
      </c>
      <c r="M28" s="2" t="str">
        <f ca="1">IF(N28="","",IF(O28=O27,M27,COUNT($O$3:O28)))</f>
        <v/>
      </c>
      <c r="N28" s="3" t="str">
        <f ca="1">IFERROR(OFFSET('Women Race Results'!A$6,MATCH(SMALL('Women Overall'!L$3:L$100,ROW()-ROW(N$3)+1),'Women Overall'!L$3:L$100,0)-1,0),"")</f>
        <v/>
      </c>
      <c r="O28" s="3" t="str">
        <f ca="1">IFERROR(OFFSET('Women Race Results'!A$6,MATCH(SMALL('Women Overall'!L$3:L$100,ROW()-ROW(N$3)+1),'Women Overall'!L$3:L$100,0)-1,3),"")</f>
        <v/>
      </c>
      <c r="Q28" t="str">
        <f>IF(AND('Women Race Results'!$B31=60,  'Women Race Results'!$C31&lt;&gt;""),RANK('Women Race Results'!$D31,'Women Race Results'!$D$6:$D$100,0)+COUNTIF('Women Race Results'!$D$6:D31,'Women Race Results'!$D31)-1,"")</f>
        <v/>
      </c>
      <c r="R28" s="2" t="str">
        <f ca="1">IF(S28="","",IF(T28=T27,R27,COUNT($T$3:T28)))</f>
        <v/>
      </c>
      <c r="S28" s="3" t="str">
        <f ca="1">IFERROR(OFFSET('Women Race Results'!A$6,MATCH(SMALL('Women Overall'!Q$3:Q$100,ROW()-ROW(S$3)+1),'Women Overall'!Q$3:Q$100,0)-1,0),"")</f>
        <v/>
      </c>
      <c r="T28" s="3" t="str">
        <f ca="1">IFERROR(OFFSET('Women Race Results'!A$6,MATCH(SMALL('Women Overall'!Q$3:Q$100,ROW()-ROW(S$3)+1),'Women Overall'!Q$3:Q$100,0)-1,3),"")</f>
        <v/>
      </c>
      <c r="V28" t="str">
        <f>IF(AND('Women Race Results'!$B31=70,  'Women Race Results'!$C31&lt;&gt;""),RANK('Women Race Results'!$D31,'Women Race Results'!$D$6:$D$100,0)+COUNTIF('Women Race Results'!$D$6:D31,'Women Race Results'!$D31)-1,"")</f>
        <v/>
      </c>
      <c r="W28" s="2" t="str">
        <f ca="1">IF(X28="","",IF(Y28=Y27,W27,COUNT($Y$3:Y28)))</f>
        <v/>
      </c>
      <c r="X28" s="3" t="str">
        <f ca="1">IFERROR(OFFSET('Women Race Results'!A$6,MATCH(SMALL('Women Overall'!V$3:V$100,ROW()-ROW(X$3)+1),'Women Overall'!V$3:V$100,0)-1,0),"")</f>
        <v/>
      </c>
      <c r="Y28" s="3" t="str">
        <f ca="1">IFERROR(OFFSET('Women Race Results'!A$6,MATCH(SMALL('Women Overall'!V$3:V$100,ROW()-ROW(X$3)+1),'Women Overall'!V$3:V$100,0)-1,3),"")</f>
        <v/>
      </c>
    </row>
    <row r="29" spans="1:25">
      <c r="A29">
        <f>IF('Women Race Results'!C32="","",IFERROR(RANK('Women Race Results'!D32,'Women Race Results'!$D$6:$D$100,0)+COUNTIF('Women Race Results'!$D$6:D32,'Women Race Results'!D32)-1,""))</f>
        <v>13</v>
      </c>
      <c r="B29" s="2" t="str">
        <f ca="1">IF(C29="","",IF(E29=E28,B28,COUNT($E$3:E29)))</f>
        <v/>
      </c>
      <c r="C29" s="2" t="str">
        <f ca="1">IFERROR(OFFSET('Women Race Results'!A$6,MATCH(SMALL('Women Overall'!A$3:A$100,ROW()-ROW(C$3)+1),'Women Overall'!A$3:A$100,0)-1,0),"")</f>
        <v/>
      </c>
      <c r="D2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29" s="3" t="str">
        <f ca="1">IFERROR(OFFSET('Women Race Results'!D$6,MATCH(SMALL('Women Overall'!A$3:A$100,ROW()-ROW(C$3)+1),'Women Overall'!A$3:A$100,0)-1,0),"")</f>
        <v/>
      </c>
      <c r="G29" t="str">
        <f>IF(AND('Women Race Results'!$B32=40,  'Women Race Results'!$C32&lt;&gt;""),RANK('Women Race Results'!$D32,'Women Race Results'!$D$6:$D$100,0)+COUNTIF('Women Race Results'!$D$6:D32,'Women Race Results'!$D32)-1,"")</f>
        <v/>
      </c>
      <c r="H29" s="2" t="str">
        <f ca="1">IF(I29="","",IF(J29=J28,H28,COUNT($J$3:J29)))</f>
        <v/>
      </c>
      <c r="I29" s="3" t="str">
        <f ca="1">IFERROR(OFFSET('Women Race Results'!A$6,MATCH(SMALL('Women Overall'!G$3:G$100,ROW()-ROW(I$3)+1),'Women Overall'!G$3:G$100,0)-1,0),"")</f>
        <v/>
      </c>
      <c r="J29" s="3" t="str">
        <f ca="1">IFERROR(OFFSET('Women Race Results'!A$6,MATCH(SMALL('Women Overall'!G$3:G$100,ROW()-ROW(I$3)+1),'Women Overall'!G$3:G$100,0)-1,3),"")</f>
        <v/>
      </c>
      <c r="L29" t="str">
        <f>IF(AND('Women Race Results'!$B32=50,  'Women Race Results'!$C32&lt;&gt;""),RANK('Women Race Results'!$D32,'Women Race Results'!$D$6:$D$100,0)+COUNTIF('Women Race Results'!$D$6:D32,'Women Race Results'!$D32)-1,"")</f>
        <v/>
      </c>
      <c r="M29" s="2" t="str">
        <f ca="1">IF(N29="","",IF(O29=O28,M28,COUNT($O$3:O29)))</f>
        <v/>
      </c>
      <c r="N29" s="3" t="str">
        <f ca="1">IFERROR(OFFSET('Women Race Results'!A$6,MATCH(SMALL('Women Overall'!L$3:L$100,ROW()-ROW(N$3)+1),'Women Overall'!L$3:L$100,0)-1,0),"")</f>
        <v/>
      </c>
      <c r="O29" s="3" t="str">
        <f ca="1">IFERROR(OFFSET('Women Race Results'!A$6,MATCH(SMALL('Women Overall'!L$3:L$100,ROW()-ROW(N$3)+1),'Women Overall'!L$3:L$100,0)-1,3),"")</f>
        <v/>
      </c>
      <c r="Q29" t="str">
        <f>IF(AND('Women Race Results'!$B32=60,  'Women Race Results'!$C32&lt;&gt;""),RANK('Women Race Results'!$D32,'Women Race Results'!$D$6:$D$100,0)+COUNTIF('Women Race Results'!$D$6:D32,'Women Race Results'!$D32)-1,"")</f>
        <v/>
      </c>
      <c r="R29" s="2" t="str">
        <f ca="1">IF(S29="","",IF(T29=T28,R28,COUNT($T$3:T29)))</f>
        <v/>
      </c>
      <c r="S29" s="3" t="str">
        <f ca="1">IFERROR(OFFSET('Women Race Results'!A$6,MATCH(SMALL('Women Overall'!Q$3:Q$100,ROW()-ROW(S$3)+1),'Women Overall'!Q$3:Q$100,0)-1,0),"")</f>
        <v/>
      </c>
      <c r="T29" s="3" t="str">
        <f ca="1">IFERROR(OFFSET('Women Race Results'!A$6,MATCH(SMALL('Women Overall'!Q$3:Q$100,ROW()-ROW(S$3)+1),'Women Overall'!Q$3:Q$100,0)-1,3),"")</f>
        <v/>
      </c>
      <c r="V29" t="str">
        <f>IF(AND('Women Race Results'!$B32=70,  'Women Race Results'!$C32&lt;&gt;""),RANK('Women Race Results'!$D32,'Women Race Results'!$D$6:$D$100,0)+COUNTIF('Women Race Results'!$D$6:D32,'Women Race Results'!$D32)-1,"")</f>
        <v/>
      </c>
      <c r="W29" s="2" t="str">
        <f ca="1">IF(X29="","",IF(Y29=Y28,W28,COUNT($Y$3:Y29)))</f>
        <v/>
      </c>
      <c r="X29" s="3" t="str">
        <f ca="1">IFERROR(OFFSET('Women Race Results'!A$6,MATCH(SMALL('Women Overall'!V$3:V$100,ROW()-ROW(X$3)+1),'Women Overall'!V$3:V$100,0)-1,0),"")</f>
        <v/>
      </c>
      <c r="Y29" s="3" t="str">
        <f ca="1">IFERROR(OFFSET('Women Race Results'!A$6,MATCH(SMALL('Women Overall'!V$3:V$100,ROW()-ROW(X$3)+1),'Women Overall'!V$3:V$100,0)-1,3),"")</f>
        <v/>
      </c>
    </row>
    <row r="30" spans="1:25">
      <c r="A30">
        <f>IF('Women Race Results'!C33="","",IFERROR(RANK('Women Race Results'!D33,'Women Race Results'!$D$6:$D$100,0)+COUNTIF('Women Race Results'!$D$6:D33,'Women Race Results'!D33)-1,""))</f>
        <v>16</v>
      </c>
      <c r="B30" s="2" t="str">
        <f ca="1">IF(C30="","",IF(E30=E29,B29,COUNT($E$3:E30)))</f>
        <v/>
      </c>
      <c r="C30" s="2" t="str">
        <f ca="1">IFERROR(OFFSET('Women Race Results'!A$6,MATCH(SMALL('Women Overall'!A$3:A$100,ROW()-ROW(C$3)+1),'Women Overall'!A$3:A$100,0)-1,0),"")</f>
        <v/>
      </c>
      <c r="D3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0" s="3" t="str">
        <f ca="1">IFERROR(OFFSET('Women Race Results'!D$6,MATCH(SMALL('Women Overall'!A$3:A$100,ROW()-ROW(C$3)+1),'Women Overall'!A$3:A$100,0)-1,0),"")</f>
        <v/>
      </c>
      <c r="G30" t="str">
        <f>IF(AND('Women Race Results'!$B33=40,  'Women Race Results'!$C33&lt;&gt;""),RANK('Women Race Results'!$D33,'Women Race Results'!$D$6:$D$100,0)+COUNTIF('Women Race Results'!$D$6:D33,'Women Race Results'!$D33)-1,"")</f>
        <v/>
      </c>
      <c r="H30" s="2" t="str">
        <f ca="1">IF(I30="","",IF(J30=J29,H29,COUNT($J$3:J30)))</f>
        <v/>
      </c>
      <c r="I30" s="3" t="str">
        <f ca="1">IFERROR(OFFSET('Women Race Results'!A$6,MATCH(SMALL('Women Overall'!G$3:G$100,ROW()-ROW(I$3)+1),'Women Overall'!G$3:G$100,0)-1,0),"")</f>
        <v/>
      </c>
      <c r="J30" s="3" t="str">
        <f ca="1">IFERROR(OFFSET('Women Race Results'!A$6,MATCH(SMALL('Women Overall'!G$3:G$100,ROW()-ROW(I$3)+1),'Women Overall'!G$3:G$100,0)-1,3),"")</f>
        <v/>
      </c>
      <c r="L30" t="str">
        <f>IF(AND('Women Race Results'!$B33=50,  'Women Race Results'!$C33&lt;&gt;""),RANK('Women Race Results'!$D33,'Women Race Results'!$D$6:$D$100,0)+COUNTIF('Women Race Results'!$D$6:D33,'Women Race Results'!$D33)-1,"")</f>
        <v/>
      </c>
      <c r="M30" s="2" t="str">
        <f ca="1">IF(N30="","",IF(O30=O29,M29,COUNT($O$3:O30)))</f>
        <v/>
      </c>
      <c r="N30" s="3" t="str">
        <f ca="1">IFERROR(OFFSET('Women Race Results'!A$6,MATCH(SMALL('Women Overall'!L$3:L$100,ROW()-ROW(N$3)+1),'Women Overall'!L$3:L$100,0)-1,0),"")</f>
        <v/>
      </c>
      <c r="O30" s="3" t="str">
        <f ca="1">IFERROR(OFFSET('Women Race Results'!A$6,MATCH(SMALL('Women Overall'!L$3:L$100,ROW()-ROW(N$3)+1),'Women Overall'!L$3:L$100,0)-1,3),"")</f>
        <v/>
      </c>
      <c r="Q30" t="str">
        <f>IF(AND('Women Race Results'!$B33=60,  'Women Race Results'!$C33&lt;&gt;""),RANK('Women Race Results'!$D33,'Women Race Results'!$D$6:$D$100,0)+COUNTIF('Women Race Results'!$D$6:D33,'Women Race Results'!$D33)-1,"")</f>
        <v/>
      </c>
      <c r="R30" s="2" t="str">
        <f ca="1">IF(S30="","",IF(T30=T29,R29,COUNT($T$3:T30)))</f>
        <v/>
      </c>
      <c r="S30" s="3" t="str">
        <f ca="1">IFERROR(OFFSET('Women Race Results'!A$6,MATCH(SMALL('Women Overall'!Q$3:Q$100,ROW()-ROW(S$3)+1),'Women Overall'!Q$3:Q$100,0)-1,0),"")</f>
        <v/>
      </c>
      <c r="T30" s="3" t="str">
        <f ca="1">IFERROR(OFFSET('Women Race Results'!A$6,MATCH(SMALL('Women Overall'!Q$3:Q$100,ROW()-ROW(S$3)+1),'Women Overall'!Q$3:Q$100,0)-1,3),"")</f>
        <v/>
      </c>
      <c r="V30" t="str">
        <f>IF(AND('Women Race Results'!$B33=70,  'Women Race Results'!$C33&lt;&gt;""),RANK('Women Race Results'!$D33,'Women Race Results'!$D$6:$D$100,0)+COUNTIF('Women Race Results'!$D$6:D33,'Women Race Results'!$D33)-1,"")</f>
        <v/>
      </c>
      <c r="W30" s="2" t="str">
        <f ca="1">IF(X30="","",IF(Y30=Y29,W29,COUNT($Y$3:Y30)))</f>
        <v/>
      </c>
      <c r="X30" s="3" t="str">
        <f ca="1">IFERROR(OFFSET('Women Race Results'!A$6,MATCH(SMALL('Women Overall'!V$3:V$100,ROW()-ROW(X$3)+1),'Women Overall'!V$3:V$100,0)-1,0),"")</f>
        <v/>
      </c>
      <c r="Y30" s="3" t="str">
        <f ca="1">IFERROR(OFFSET('Women Race Results'!A$6,MATCH(SMALL('Women Overall'!V$3:V$100,ROW()-ROW(X$3)+1),'Women Overall'!V$3:V$100,0)-1,3),"")</f>
        <v/>
      </c>
    </row>
    <row r="31" spans="1:25">
      <c r="A31">
        <f>IF('Women Race Results'!C34="","",IFERROR(RANK('Women Race Results'!D34,'Women Race Results'!$D$6:$D$100,0)+COUNTIF('Women Race Results'!$D$6:D34,'Women Race Results'!D34)-1,""))</f>
        <v>17</v>
      </c>
      <c r="B31" s="2" t="str">
        <f ca="1">IF(C31="","",IF(E31=E30,B30,COUNT($E$3:E31)))</f>
        <v/>
      </c>
      <c r="C31" s="2" t="str">
        <f ca="1">IFERROR(OFFSET('Women Race Results'!A$6,MATCH(SMALL('Women Overall'!A$3:A$100,ROW()-ROW(C$3)+1),'Women Overall'!A$3:A$100,0)-1,0),"")</f>
        <v/>
      </c>
      <c r="D3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1" s="3" t="str">
        <f ca="1">IFERROR(OFFSET('Women Race Results'!D$6,MATCH(SMALL('Women Overall'!A$3:A$100,ROW()-ROW(C$3)+1),'Women Overall'!A$3:A$100,0)-1,0),"")</f>
        <v/>
      </c>
      <c r="G31" t="str">
        <f>IF(AND('Women Race Results'!$B34=40,  'Women Race Results'!$C34&lt;&gt;""),RANK('Women Race Results'!$D34,'Women Race Results'!$D$6:$D$100,0)+COUNTIF('Women Race Results'!$D$6:D34,'Women Race Results'!$D34)-1,"")</f>
        <v/>
      </c>
      <c r="H31" s="2" t="str">
        <f ca="1">IF(I31="","",IF(J31=J30,H30,COUNT($J$3:J31)))</f>
        <v/>
      </c>
      <c r="I31" s="3" t="str">
        <f ca="1">IFERROR(OFFSET('Women Race Results'!A$6,MATCH(SMALL('Women Overall'!G$3:G$100,ROW()-ROW(I$3)+1),'Women Overall'!G$3:G$100,0)-1,0),"")</f>
        <v/>
      </c>
      <c r="J31" s="3" t="str">
        <f ca="1">IFERROR(OFFSET('Women Race Results'!A$6,MATCH(SMALL('Women Overall'!G$3:G$100,ROW()-ROW(I$3)+1),'Women Overall'!G$3:G$100,0)-1,3),"")</f>
        <v/>
      </c>
      <c r="L31" t="str">
        <f>IF(AND('Women Race Results'!$B34=50,  'Women Race Results'!$C34&lt;&gt;""),RANK('Women Race Results'!$D34,'Women Race Results'!$D$6:$D$100,0)+COUNTIF('Women Race Results'!$D$6:D34,'Women Race Results'!$D34)-1,"")</f>
        <v/>
      </c>
      <c r="M31" s="2" t="str">
        <f ca="1">IF(N31="","",IF(O31=O30,M30,COUNT($O$3:O31)))</f>
        <v/>
      </c>
      <c r="N31" s="3" t="str">
        <f ca="1">IFERROR(OFFSET('Women Race Results'!A$6,MATCH(SMALL('Women Overall'!L$3:L$100,ROW()-ROW(N$3)+1),'Women Overall'!L$3:L$100,0)-1,0),"")</f>
        <v/>
      </c>
      <c r="O31" s="3" t="str">
        <f ca="1">IFERROR(OFFSET('Women Race Results'!A$6,MATCH(SMALL('Women Overall'!L$3:L$100,ROW()-ROW(N$3)+1),'Women Overall'!L$3:L$100,0)-1,3),"")</f>
        <v/>
      </c>
      <c r="Q31" t="str">
        <f>IF(AND('Women Race Results'!$B34=60,  'Women Race Results'!$C34&lt;&gt;""),RANK('Women Race Results'!$D34,'Women Race Results'!$D$6:$D$100,0)+COUNTIF('Women Race Results'!$D$6:D34,'Women Race Results'!$D34)-1,"")</f>
        <v/>
      </c>
      <c r="R31" s="2" t="str">
        <f ca="1">IF(S31="","",IF(T31=T30,R30,COUNT($T$3:T31)))</f>
        <v/>
      </c>
      <c r="S31" s="3" t="str">
        <f ca="1">IFERROR(OFFSET('Women Race Results'!A$6,MATCH(SMALL('Women Overall'!Q$3:Q$100,ROW()-ROW(S$3)+1),'Women Overall'!Q$3:Q$100,0)-1,0),"")</f>
        <v/>
      </c>
      <c r="T31" s="3" t="str">
        <f ca="1">IFERROR(OFFSET('Women Race Results'!A$6,MATCH(SMALL('Women Overall'!Q$3:Q$100,ROW()-ROW(S$3)+1),'Women Overall'!Q$3:Q$100,0)-1,3),"")</f>
        <v/>
      </c>
      <c r="V31" t="str">
        <f>IF(AND('Women Race Results'!$B34=70,  'Women Race Results'!$C34&lt;&gt;""),RANK('Women Race Results'!$D34,'Women Race Results'!$D$6:$D$100,0)+COUNTIF('Women Race Results'!$D$6:D34,'Women Race Results'!$D34)-1,"")</f>
        <v/>
      </c>
      <c r="W31" s="2" t="str">
        <f ca="1">IF(X31="","",IF(Y31=Y30,W30,COUNT($Y$3:Y31)))</f>
        <v/>
      </c>
      <c r="X31" s="3" t="str">
        <f ca="1">IFERROR(OFFSET('Women Race Results'!A$6,MATCH(SMALL('Women Overall'!V$3:V$100,ROW()-ROW(X$3)+1),'Women Overall'!V$3:V$100,0)-1,0),"")</f>
        <v/>
      </c>
      <c r="Y31" s="3" t="str">
        <f ca="1">IFERROR(OFFSET('Women Race Results'!A$6,MATCH(SMALL('Women Overall'!V$3:V$100,ROW()-ROW(X$3)+1),'Women Overall'!V$3:V$100,0)-1,3),"")</f>
        <v/>
      </c>
    </row>
    <row r="32" spans="1:25">
      <c r="A32">
        <f>IF('Women Race Results'!C35="","",IFERROR(RANK('Women Race Results'!D35,'Women Race Results'!$D$6:$D$100,0)+COUNTIF('Women Race Results'!$D$6:D35,'Women Race Results'!D35)-1,""))</f>
        <v>18</v>
      </c>
      <c r="B32" s="2" t="str">
        <f ca="1">IF(C32="","",IF(E32=E31,B31,COUNT($E$3:E32)))</f>
        <v/>
      </c>
      <c r="C32" s="2" t="str">
        <f ca="1">IFERROR(OFFSET('Women Race Results'!A$6,MATCH(SMALL('Women Overall'!A$3:A$100,ROW()-ROW(C$3)+1),'Women Overall'!A$3:A$100,0)-1,0),"")</f>
        <v/>
      </c>
      <c r="D3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2" s="3" t="str">
        <f ca="1">IFERROR(OFFSET('Women Race Results'!D$6,MATCH(SMALL('Women Overall'!A$3:A$100,ROW()-ROW(C$3)+1),'Women Overall'!A$3:A$100,0)-1,0),"")</f>
        <v/>
      </c>
      <c r="G32" t="str">
        <f>IF(AND('Women Race Results'!$B35=40,  'Women Race Results'!$C35&lt;&gt;""),RANK('Women Race Results'!$D35,'Women Race Results'!$D$6:$D$100,0)+COUNTIF('Women Race Results'!$D$6:D35,'Women Race Results'!$D35)-1,"")</f>
        <v/>
      </c>
      <c r="H32" s="2" t="str">
        <f ca="1">IF(I32="","",IF(J32=J31,H31,COUNT($J$3:J32)))</f>
        <v/>
      </c>
      <c r="I32" s="3" t="str">
        <f ca="1">IFERROR(OFFSET('Women Race Results'!A$6,MATCH(SMALL('Women Overall'!G$3:G$100,ROW()-ROW(I$3)+1),'Women Overall'!G$3:G$100,0)-1,0),"")</f>
        <v/>
      </c>
      <c r="J32" s="3" t="str">
        <f ca="1">IFERROR(OFFSET('Women Race Results'!A$6,MATCH(SMALL('Women Overall'!G$3:G$100,ROW()-ROW(I$3)+1),'Women Overall'!G$3:G$100,0)-1,3),"")</f>
        <v/>
      </c>
      <c r="L32" t="str">
        <f>IF(AND('Women Race Results'!$B35=50,  'Women Race Results'!$C35&lt;&gt;""),RANK('Women Race Results'!$D35,'Women Race Results'!$D$6:$D$100,0)+COUNTIF('Women Race Results'!$D$6:D35,'Women Race Results'!$D35)-1,"")</f>
        <v/>
      </c>
      <c r="M32" s="2" t="str">
        <f ca="1">IF(N32="","",IF(O32=O31,M31,COUNT($O$3:O32)))</f>
        <v/>
      </c>
      <c r="N32" s="3" t="str">
        <f ca="1">IFERROR(OFFSET('Women Race Results'!A$6,MATCH(SMALL('Women Overall'!L$3:L$100,ROW()-ROW(N$3)+1),'Women Overall'!L$3:L$100,0)-1,0),"")</f>
        <v/>
      </c>
      <c r="O32" s="3" t="str">
        <f ca="1">IFERROR(OFFSET('Women Race Results'!A$6,MATCH(SMALL('Women Overall'!L$3:L$100,ROW()-ROW(N$3)+1),'Women Overall'!L$3:L$100,0)-1,3),"")</f>
        <v/>
      </c>
      <c r="Q32" t="str">
        <f>IF(AND('Women Race Results'!$B35=60,  'Women Race Results'!$C35&lt;&gt;""),RANK('Women Race Results'!$D35,'Women Race Results'!$D$6:$D$100,0)+COUNTIF('Women Race Results'!$D$6:D35,'Women Race Results'!$D35)-1,"")</f>
        <v/>
      </c>
      <c r="R32" s="2" t="str">
        <f ca="1">IF(S32="","",IF(T32=T31,R31,COUNT($T$3:T32)))</f>
        <v/>
      </c>
      <c r="S32" s="3" t="str">
        <f ca="1">IFERROR(OFFSET('Women Race Results'!A$6,MATCH(SMALL('Women Overall'!Q$3:Q$100,ROW()-ROW(S$3)+1),'Women Overall'!Q$3:Q$100,0)-1,0),"")</f>
        <v/>
      </c>
      <c r="T32" s="3" t="str">
        <f ca="1">IFERROR(OFFSET('Women Race Results'!A$6,MATCH(SMALL('Women Overall'!Q$3:Q$100,ROW()-ROW(S$3)+1),'Women Overall'!Q$3:Q$100,0)-1,3),"")</f>
        <v/>
      </c>
      <c r="V32" t="str">
        <f>IF(AND('Women Race Results'!$B35=70,  'Women Race Results'!$C35&lt;&gt;""),RANK('Women Race Results'!$D35,'Women Race Results'!$D$6:$D$100,0)+COUNTIF('Women Race Results'!$D$6:D35,'Women Race Results'!$D35)-1,"")</f>
        <v/>
      </c>
      <c r="W32" s="2" t="str">
        <f ca="1">IF(X32="","",IF(Y32=Y31,W31,COUNT($Y$3:Y32)))</f>
        <v/>
      </c>
      <c r="X32" s="3" t="str">
        <f ca="1">IFERROR(OFFSET('Women Race Results'!A$6,MATCH(SMALL('Women Overall'!V$3:V$100,ROW()-ROW(X$3)+1),'Women Overall'!V$3:V$100,0)-1,0),"")</f>
        <v/>
      </c>
      <c r="Y32" s="3" t="str">
        <f ca="1">IFERROR(OFFSET('Women Race Results'!A$6,MATCH(SMALL('Women Overall'!V$3:V$100,ROW()-ROW(X$3)+1),'Women Overall'!V$3:V$100,0)-1,3),"")</f>
        <v/>
      </c>
    </row>
    <row r="33" spans="1:25">
      <c r="A33">
        <f>IF('Women Race Results'!C36="","",IFERROR(RANK('Women Race Results'!D36,'Women Race Results'!$D$6:$D$100,0)+COUNTIF('Women Race Results'!$D$6:D36,'Women Race Results'!D36)-1,""))</f>
        <v>19</v>
      </c>
      <c r="B33" s="2" t="str">
        <f ca="1">IF(C33="","",IF(E33=E32,B32,COUNT($E$3:E33)))</f>
        <v/>
      </c>
      <c r="C33" s="2" t="str">
        <f ca="1">IFERROR(OFFSET('Women Race Results'!A$6,MATCH(SMALL('Women Overall'!A$3:A$100,ROW()-ROW(C$3)+1),'Women Overall'!A$3:A$100,0)-1,0),"")</f>
        <v/>
      </c>
      <c r="D3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3" s="3" t="str">
        <f ca="1">IFERROR(OFFSET('Women Race Results'!D$6,MATCH(SMALL('Women Overall'!A$3:A$100,ROW()-ROW(C$3)+1),'Women Overall'!A$3:A$100,0)-1,0),"")</f>
        <v/>
      </c>
      <c r="G33" t="str">
        <f>IF(AND('Women Race Results'!$B36=40,  'Women Race Results'!$C36&lt;&gt;""),RANK('Women Race Results'!$D36,'Women Race Results'!$D$6:$D$100,0)+COUNTIF('Women Race Results'!$D$6:D36,'Women Race Results'!$D36)-1,"")</f>
        <v/>
      </c>
      <c r="H33" s="2" t="str">
        <f ca="1">IF(I33="","",IF(J33=J32,H32,COUNT($J$3:J33)))</f>
        <v/>
      </c>
      <c r="I33" s="3" t="str">
        <f ca="1">IFERROR(OFFSET('Women Race Results'!A$6,MATCH(SMALL('Women Overall'!G$3:G$100,ROW()-ROW(I$3)+1),'Women Overall'!G$3:G$100,0)-1,0),"")</f>
        <v/>
      </c>
      <c r="J33" s="3" t="str">
        <f ca="1">IFERROR(OFFSET('Women Race Results'!A$6,MATCH(SMALL('Women Overall'!G$3:G$100,ROW()-ROW(I$3)+1),'Women Overall'!G$3:G$100,0)-1,3),"")</f>
        <v/>
      </c>
      <c r="L33" t="str">
        <f>IF(AND('Women Race Results'!$B36=50,  'Women Race Results'!$C36&lt;&gt;""),RANK('Women Race Results'!$D36,'Women Race Results'!$D$6:$D$100,0)+COUNTIF('Women Race Results'!$D$6:D36,'Women Race Results'!$D36)-1,"")</f>
        <v/>
      </c>
      <c r="M33" s="2" t="str">
        <f ca="1">IF(N33="","",IF(O33=O32,M32,COUNT($O$3:O33)))</f>
        <v/>
      </c>
      <c r="N33" s="3" t="str">
        <f ca="1">IFERROR(OFFSET('Women Race Results'!A$6,MATCH(SMALL('Women Overall'!L$3:L$100,ROW()-ROW(N$3)+1),'Women Overall'!L$3:L$100,0)-1,0),"")</f>
        <v/>
      </c>
      <c r="O33" s="3" t="str">
        <f ca="1">IFERROR(OFFSET('Women Race Results'!A$6,MATCH(SMALL('Women Overall'!L$3:L$100,ROW()-ROW(N$3)+1),'Women Overall'!L$3:L$100,0)-1,3),"")</f>
        <v/>
      </c>
      <c r="Q33" t="str">
        <f>IF(AND('Women Race Results'!$B36=60,  'Women Race Results'!$C36&lt;&gt;""),RANK('Women Race Results'!$D36,'Women Race Results'!$D$6:$D$100,0)+COUNTIF('Women Race Results'!$D$6:D36,'Women Race Results'!$D36)-1,"")</f>
        <v/>
      </c>
      <c r="R33" s="2" t="str">
        <f ca="1">IF(S33="","",IF(T33=T32,R32,COUNT($T$3:T33)))</f>
        <v/>
      </c>
      <c r="S33" s="3" t="str">
        <f ca="1">IFERROR(OFFSET('Women Race Results'!A$6,MATCH(SMALL('Women Overall'!Q$3:Q$100,ROW()-ROW(S$3)+1),'Women Overall'!Q$3:Q$100,0)-1,0),"")</f>
        <v/>
      </c>
      <c r="T33" s="3" t="str">
        <f ca="1">IFERROR(OFFSET('Women Race Results'!A$6,MATCH(SMALL('Women Overall'!Q$3:Q$100,ROW()-ROW(S$3)+1),'Women Overall'!Q$3:Q$100,0)-1,3),"")</f>
        <v/>
      </c>
      <c r="V33">
        <f>IF(AND('Women Race Results'!$B36=70,  'Women Race Results'!$C36&lt;&gt;""),RANK('Women Race Results'!$D36,'Women Race Results'!$D$6:$D$100,0)+COUNTIF('Women Race Results'!$D$6:D36,'Women Race Results'!$D36)-1,"")</f>
        <v>19</v>
      </c>
      <c r="W33" s="2" t="str">
        <f ca="1">IF(X33="","",IF(Y33=Y32,W32,COUNT($Y$3:Y33)))</f>
        <v/>
      </c>
      <c r="X33" s="3" t="str">
        <f ca="1">IFERROR(OFFSET('Women Race Results'!A$6,MATCH(SMALL('Women Overall'!V$3:V$100,ROW()-ROW(X$3)+1),'Women Overall'!V$3:V$100,0)-1,0),"")</f>
        <v/>
      </c>
      <c r="Y33" s="3" t="str">
        <f ca="1">IFERROR(OFFSET('Women Race Results'!A$6,MATCH(SMALL('Women Overall'!V$3:V$100,ROW()-ROW(X$3)+1),'Women Overall'!V$3:V$100,0)-1,3),"")</f>
        <v/>
      </c>
    </row>
    <row r="34" spans="1:25">
      <c r="A34">
        <f>IF('Women Race Results'!A37="","",IFERROR(RANK('Women Race Results'!D37,'Women Race Results'!$D$6:$D$100,0)+COUNTIF('Women Race Results'!$D$6:D37,'Women Race Results'!D37)-1,""))</f>
        <v>14</v>
      </c>
      <c r="B34" s="2" t="str">
        <f ca="1">IF(C34="","",IF(E34=E33,B33,COUNT($E$3:E34)))</f>
        <v/>
      </c>
      <c r="C34" s="2" t="str">
        <f ca="1">IFERROR(OFFSET('Women Race Results'!A$6,MATCH(SMALL('Women Overall'!A$3:A$100,ROW()-ROW(C$3)+1),'Women Overall'!A$3:A$100,0)-1,0),"")</f>
        <v/>
      </c>
      <c r="D3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4" s="3" t="str">
        <f ca="1">IFERROR(OFFSET('Women Race Results'!D$6,MATCH(SMALL('Women Overall'!A$3:A$100,ROW()-ROW(C$3)+1),'Women Overall'!A$3:A$100,0)-1,0),"")</f>
        <v/>
      </c>
      <c r="G34" t="str">
        <f>IF(AND('Women Race Results'!$B37=40,  'Women Race Results'!$C37&lt;&gt;""),RANK('Women Race Results'!$D37,'Women Race Results'!$D$6:$D$100,0)+COUNTIF('Women Race Results'!$D$6:D37,'Women Race Results'!$D37)-1,"")</f>
        <v/>
      </c>
      <c r="H34" s="2" t="str">
        <f ca="1">IF(I34="","",IF(J34=J33,H33,COUNT($J$3:J34)))</f>
        <v/>
      </c>
      <c r="I34" s="3" t="str">
        <f ca="1">IFERROR(OFFSET('Women Race Results'!A$6,MATCH(SMALL('Women Overall'!G$3:G$100,ROW()-ROW(I$3)+1),'Women Overall'!G$3:G$100,0)-1,0),"")</f>
        <v/>
      </c>
      <c r="J34" s="3" t="str">
        <f ca="1">IFERROR(OFFSET('Women Race Results'!A$6,MATCH(SMALL('Women Overall'!G$3:G$100,ROW()-ROW(I$3)+1),'Women Overall'!G$3:G$100,0)-1,3),"")</f>
        <v/>
      </c>
      <c r="L34" t="str">
        <f>IF(AND('Women Race Results'!$B37=50,  'Women Race Results'!$C37&lt;&gt;""),RANK('Women Race Results'!$D37,'Women Race Results'!$D$6:$D$100,0)+COUNTIF('Women Race Results'!$D$6:D37,'Women Race Results'!$D37)-1,"")</f>
        <v/>
      </c>
      <c r="M34" s="2" t="str">
        <f ca="1">IF(N34="","",IF(O34=O33,M33,COUNT($O$3:O34)))</f>
        <v/>
      </c>
      <c r="N34" s="3" t="str">
        <f ca="1">IFERROR(OFFSET('Women Race Results'!A$6,MATCH(SMALL('Women Overall'!L$3:L$100,ROW()-ROW(N$3)+1),'Women Overall'!L$3:L$100,0)-1,0),"")</f>
        <v/>
      </c>
      <c r="O34" s="3" t="str">
        <f ca="1">IFERROR(OFFSET('Women Race Results'!A$6,MATCH(SMALL('Women Overall'!L$3:L$100,ROW()-ROW(N$3)+1),'Women Overall'!L$3:L$100,0)-1,3),"")</f>
        <v/>
      </c>
      <c r="Q34">
        <f>IF(AND('Women Race Results'!$B37=60,  'Women Race Results'!$C37&lt;&gt;""),RANK('Women Race Results'!$D37,'Women Race Results'!$D$6:$D$100,0)+COUNTIF('Women Race Results'!$D$6:D37,'Women Race Results'!$D37)-1,"")</f>
        <v>14</v>
      </c>
      <c r="R34" s="2" t="str">
        <f ca="1">IF(S34="","",IF(T34=T33,R33,COUNT($T$3:T34)))</f>
        <v/>
      </c>
      <c r="S34" s="3" t="str">
        <f ca="1">IFERROR(OFFSET('Women Race Results'!A$6,MATCH(SMALL('Women Overall'!Q$3:Q$100,ROW()-ROW(S$3)+1),'Women Overall'!Q$3:Q$100,0)-1,0),"")</f>
        <v/>
      </c>
      <c r="T34" s="3" t="str">
        <f ca="1">IFERROR(OFFSET('Women Race Results'!A$6,MATCH(SMALL('Women Overall'!Q$3:Q$100,ROW()-ROW(S$3)+1),'Women Overall'!Q$3:Q$100,0)-1,3),"")</f>
        <v/>
      </c>
      <c r="V34" t="str">
        <f>IF(AND('Women Race Results'!$B37=70,  'Women Race Results'!$C37&lt;&gt;""),RANK('Women Race Results'!$D37,'Women Race Results'!$D$6:$D$100,0)+COUNTIF('Women Race Results'!$D$6:D37,'Women Race Results'!$D37)-1,"")</f>
        <v/>
      </c>
      <c r="W34" s="2" t="str">
        <f ca="1">IF(X34="","",IF(Y34=Y33,W33,COUNT($Y$3:Y34)))</f>
        <v/>
      </c>
      <c r="X34" s="3" t="str">
        <f ca="1">IFERROR(OFFSET('Women Race Results'!A$6,MATCH(SMALL('Women Overall'!V$3:V$100,ROW()-ROW(X$3)+1),'Women Overall'!V$3:V$100,0)-1,0),"")</f>
        <v/>
      </c>
      <c r="Y34" s="3" t="str">
        <f ca="1">IFERROR(OFFSET('Women Race Results'!A$6,MATCH(SMALL('Women Overall'!V$3:V$100,ROW()-ROW(X$3)+1),'Women Overall'!V$3:V$100,0)-1,3),"")</f>
        <v/>
      </c>
    </row>
    <row r="35" spans="1:25">
      <c r="A35">
        <f>IF('Women Race Results'!A38="","",IFERROR(RANK('Women Race Results'!D38,'Women Race Results'!$D$6:$D$100,0)+COUNTIF('Women Race Results'!$D$6:D38,'Women Race Results'!D38)-1,""))</f>
        <v>15</v>
      </c>
      <c r="B35" s="2" t="str">
        <f ca="1">IF(C35="","",IF(E35=E34,B34,COUNT($E$3:E35)))</f>
        <v/>
      </c>
      <c r="C35" s="2" t="str">
        <f ca="1">IFERROR(OFFSET('Women Race Results'!A$6,MATCH(SMALL('Women Overall'!A$3:A$100,ROW()-ROW(C$3)+1),'Women Overall'!A$3:A$100,0)-1,0),"")</f>
        <v/>
      </c>
      <c r="D3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5" s="3" t="str">
        <f ca="1">IFERROR(OFFSET('Women Race Results'!D$6,MATCH(SMALL('Women Overall'!A$3:A$100,ROW()-ROW(C$3)+1),'Women Overall'!A$3:A$100,0)-1,0),"")</f>
        <v/>
      </c>
      <c r="G35" t="str">
        <f>IF(AND('Women Race Results'!$B38=40,  'Women Race Results'!$C38&lt;&gt;""),RANK('Women Race Results'!$D38,'Women Race Results'!$D$6:$D$100,0)+COUNTIF('Women Race Results'!$D$6:D38,'Women Race Results'!$D38)-1,"")</f>
        <v/>
      </c>
      <c r="H35" s="2" t="str">
        <f ca="1">IF(I35="","",IF(J35=J34,H34,COUNT($J$3:J35)))</f>
        <v/>
      </c>
      <c r="I35" s="3" t="str">
        <f ca="1">IFERROR(OFFSET('Women Race Results'!A$6,MATCH(SMALL('Women Overall'!G$3:G$100,ROW()-ROW(I$3)+1),'Women Overall'!G$3:G$100,0)-1,0),"")</f>
        <v/>
      </c>
      <c r="J35" s="3" t="str">
        <f ca="1">IFERROR(OFFSET('Women Race Results'!A$6,MATCH(SMALL('Women Overall'!G$3:G$100,ROW()-ROW(I$3)+1),'Women Overall'!G$3:G$100,0)-1,3),"")</f>
        <v/>
      </c>
      <c r="L35" t="str">
        <f>IF(AND('Women Race Results'!$B38=50,  'Women Race Results'!$C38&lt;&gt;""),RANK('Women Race Results'!$D38,'Women Race Results'!$D$6:$D$100,0)+COUNTIF('Women Race Results'!$D$6:D38,'Women Race Results'!$D38)-1,"")</f>
        <v/>
      </c>
      <c r="M35" s="2" t="str">
        <f ca="1">IF(N35="","",IF(O35=O34,M34,COUNT($O$3:O35)))</f>
        <v/>
      </c>
      <c r="N35" s="3" t="str">
        <f ca="1">IFERROR(OFFSET('Women Race Results'!A$6,MATCH(SMALL('Women Overall'!L$3:L$100,ROW()-ROW(N$3)+1),'Women Overall'!L$3:L$100,0)-1,0),"")</f>
        <v/>
      </c>
      <c r="O35" s="3" t="str">
        <f ca="1">IFERROR(OFFSET('Women Race Results'!A$6,MATCH(SMALL('Women Overall'!L$3:L$100,ROW()-ROW(N$3)+1),'Women Overall'!L$3:L$100,0)-1,3),"")</f>
        <v/>
      </c>
      <c r="Q35" t="str">
        <f>IF(AND('Women Race Results'!$B38=60,  'Women Race Results'!$C38&lt;&gt;""),RANK('Women Race Results'!$D38,'Women Race Results'!$D$6:$D$100,0)+COUNTIF('Women Race Results'!$D$6:D38,'Women Race Results'!$D38)-1,"")</f>
        <v/>
      </c>
      <c r="R35" s="2" t="str">
        <f ca="1">IF(S35="","",IF(T35=T34,R34,COUNT($T$3:T35)))</f>
        <v/>
      </c>
      <c r="S35" s="3" t="str">
        <f ca="1">IFERROR(OFFSET('Women Race Results'!A$6,MATCH(SMALL('Women Overall'!Q$3:Q$100,ROW()-ROW(S$3)+1),'Women Overall'!Q$3:Q$100,0)-1,0),"")</f>
        <v/>
      </c>
      <c r="T35" s="3" t="str">
        <f ca="1">IFERROR(OFFSET('Women Race Results'!A$6,MATCH(SMALL('Women Overall'!Q$3:Q$100,ROW()-ROW(S$3)+1),'Women Overall'!Q$3:Q$100,0)-1,3),"")</f>
        <v/>
      </c>
      <c r="V35" t="str">
        <f>IF(AND('Women Race Results'!$B38=70,  'Women Race Results'!$C38&lt;&gt;""),RANK('Women Race Results'!$D38,'Women Race Results'!$D$6:$D$100,0)+COUNTIF('Women Race Results'!$D$6:D38,'Women Race Results'!$D38)-1,"")</f>
        <v/>
      </c>
      <c r="W35" s="2" t="str">
        <f ca="1">IF(X35="","",IF(Y35=Y34,W34,COUNT($Y$3:Y35)))</f>
        <v/>
      </c>
      <c r="X35" s="3" t="str">
        <f ca="1">IFERROR(OFFSET('Women Race Results'!A$6,MATCH(SMALL('Women Overall'!V$3:V$100,ROW()-ROW(X$3)+1),'Women Overall'!V$3:V$100,0)-1,0),"")</f>
        <v/>
      </c>
      <c r="Y35" s="3" t="str">
        <f ca="1">IFERROR(OFFSET('Women Race Results'!A$6,MATCH(SMALL('Women Overall'!V$3:V$100,ROW()-ROW(X$3)+1),'Women Overall'!V$3:V$100,0)-1,3),"")</f>
        <v/>
      </c>
    </row>
    <row r="36" spans="1:25">
      <c r="A36">
        <f>IF('Women Race Results'!A39="","",IFERROR(RANK('Women Race Results'!D39,'Women Race Results'!$D$6:$D$100,0)+COUNTIF('Women Race Results'!$D$6:D39,'Women Race Results'!D39)-1,""))</f>
        <v>12</v>
      </c>
      <c r="B36" s="2" t="str">
        <f ca="1">IF(C36="","",IF(E36=E35,B35,COUNT($E$3:E36)))</f>
        <v/>
      </c>
      <c r="C36" s="2" t="str">
        <f ca="1">IFERROR(OFFSET('Women Race Results'!A$6,MATCH(SMALL('Women Overall'!A$3:A$100,ROW()-ROW(C$3)+1),'Women Overall'!A$3:A$100,0)-1,0),"")</f>
        <v/>
      </c>
      <c r="D3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6" s="3" t="str">
        <f ca="1">IFERROR(OFFSET('Women Race Results'!D$6,MATCH(SMALL('Women Overall'!A$3:A$100,ROW()-ROW(C$3)+1),'Women Overall'!A$3:A$100,0)-1,0),"")</f>
        <v/>
      </c>
      <c r="G36" t="str">
        <f>IF(AND('Women Race Results'!$B39=40,  'Women Race Results'!$C39&lt;&gt;""),RANK('Women Race Results'!$D39,'Women Race Results'!$D$6:$D$100,0)+COUNTIF('Women Race Results'!$D$6:D39,'Women Race Results'!$D39)-1,"")</f>
        <v/>
      </c>
      <c r="H36" s="2" t="str">
        <f ca="1">IF(I36="","",IF(J36=J35,H35,COUNT($J$3:J36)))</f>
        <v/>
      </c>
      <c r="I36" s="3" t="str">
        <f ca="1">IFERROR(OFFSET('Women Race Results'!A$6,MATCH(SMALL('Women Overall'!G$3:G$100,ROW()-ROW(I$3)+1),'Women Overall'!G$3:G$100,0)-1,0),"")</f>
        <v/>
      </c>
      <c r="J36" s="3" t="str">
        <f ca="1">IFERROR(OFFSET('Women Race Results'!A$6,MATCH(SMALL('Women Overall'!G$3:G$100,ROW()-ROW(I$3)+1),'Women Overall'!G$3:G$100,0)-1,3),"")</f>
        <v/>
      </c>
      <c r="L36" t="str">
        <f>IF(AND('Women Race Results'!$B39=50,  'Women Race Results'!$C39&lt;&gt;""),RANK('Women Race Results'!$D39,'Women Race Results'!$D$6:$D$100,0)+COUNTIF('Women Race Results'!$D$6:D39,'Women Race Results'!$D39)-1,"")</f>
        <v/>
      </c>
      <c r="M36" s="2" t="str">
        <f ca="1">IF(N36="","",IF(O36=O35,M35,COUNT($O$3:O36)))</f>
        <v/>
      </c>
      <c r="N36" s="3" t="str">
        <f ca="1">IFERROR(OFFSET('Women Race Results'!A$6,MATCH(SMALL('Women Overall'!L$3:L$100,ROW()-ROW(N$3)+1),'Women Overall'!L$3:L$100,0)-1,0),"")</f>
        <v/>
      </c>
      <c r="O36" s="3" t="str">
        <f ca="1">IFERROR(OFFSET('Women Race Results'!A$6,MATCH(SMALL('Women Overall'!L$3:L$100,ROW()-ROW(N$3)+1),'Women Overall'!L$3:L$100,0)-1,3),"")</f>
        <v/>
      </c>
      <c r="Q36" t="str">
        <f>IF(AND('Women Race Results'!$B39=60,  'Women Race Results'!$C39&lt;&gt;""),RANK('Women Race Results'!$D39,'Women Race Results'!$D$6:$D$100,0)+COUNTIF('Women Race Results'!$D$6:D39,'Women Race Results'!$D39)-1,"")</f>
        <v/>
      </c>
      <c r="R36" s="2" t="str">
        <f ca="1">IF(S36="","",IF(T36=T35,R35,COUNT($T$3:T36)))</f>
        <v/>
      </c>
      <c r="S36" s="3" t="str">
        <f ca="1">IFERROR(OFFSET('Women Race Results'!A$6,MATCH(SMALL('Women Overall'!Q$3:Q$100,ROW()-ROW(S$3)+1),'Women Overall'!Q$3:Q$100,0)-1,0),"")</f>
        <v/>
      </c>
      <c r="T36" s="3" t="str">
        <f ca="1">IFERROR(OFFSET('Women Race Results'!A$6,MATCH(SMALL('Women Overall'!Q$3:Q$100,ROW()-ROW(S$3)+1),'Women Overall'!Q$3:Q$100,0)-1,3),"")</f>
        <v/>
      </c>
      <c r="V36" t="str">
        <f>IF(AND('Women Race Results'!$B39=70,  'Women Race Results'!$C39&lt;&gt;""),RANK('Women Race Results'!$D39,'Women Race Results'!$D$6:$D$100,0)+COUNTIF('Women Race Results'!$D$6:D39,'Women Race Results'!$D39)-1,"")</f>
        <v/>
      </c>
      <c r="W36" s="2" t="str">
        <f ca="1">IF(X36="","",IF(Y36=Y35,W35,COUNT($Y$3:Y36)))</f>
        <v/>
      </c>
      <c r="X36" s="3" t="str">
        <f ca="1">IFERROR(OFFSET('Women Race Results'!A$6,MATCH(SMALL('Women Overall'!V$3:V$100,ROW()-ROW(X$3)+1),'Women Overall'!V$3:V$100,0)-1,0),"")</f>
        <v/>
      </c>
      <c r="Y36" s="3" t="str">
        <f ca="1">IFERROR(OFFSET('Women Race Results'!A$6,MATCH(SMALL('Women Overall'!V$3:V$100,ROW()-ROW(X$3)+1),'Women Overall'!V$3:V$100,0)-1,3),"")</f>
        <v/>
      </c>
    </row>
    <row r="37" spans="1:25">
      <c r="A37" t="str">
        <f>IF('Women Race Results'!A40="","",IFERROR(RANK('Women Race Results'!D40,'Women Race Results'!$D$6:$D$100,0)+COUNTIF('Women Race Results'!$D$6:D40,'Women Race Results'!D40)-1,""))</f>
        <v/>
      </c>
      <c r="B37" s="2" t="str">
        <f ca="1">IF(C37="","",IF(E37=E36,B36,COUNT($E$3:E37)))</f>
        <v/>
      </c>
      <c r="C37" s="2" t="str">
        <f ca="1">IFERROR(OFFSET('Women Race Results'!A$6,MATCH(SMALL('Women Overall'!A$3:A$100,ROW()-ROW(C$3)+1),'Women Overall'!A$3:A$100,0)-1,0),"")</f>
        <v/>
      </c>
      <c r="D3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7" s="3" t="str">
        <f ca="1">IFERROR(OFFSET('Women Race Results'!D$6,MATCH(SMALL('Women Overall'!A$3:A$100,ROW()-ROW(C$3)+1),'Women Overall'!A$3:A$100,0)-1,0),"")</f>
        <v/>
      </c>
      <c r="G37" t="str">
        <f>IF(AND('Women Race Results'!$B40=40,  'Women Race Results'!$C40&lt;&gt;""),RANK('Women Race Results'!$D40,'Women Race Results'!$D$6:$D$100,0)+COUNTIF('Women Race Results'!$D$6:D40,'Women Race Results'!$D40)-1,"")</f>
        <v/>
      </c>
      <c r="H37" s="2" t="str">
        <f ca="1">IF(I37="","",IF(J37=J36,H36,COUNT($J$3:J37)))</f>
        <v/>
      </c>
      <c r="I37" s="3" t="str">
        <f ca="1">IFERROR(OFFSET('Women Race Results'!A$6,MATCH(SMALL('Women Overall'!G$3:G$100,ROW()-ROW(I$3)+1),'Women Overall'!G$3:G$100,0)-1,0),"")</f>
        <v/>
      </c>
      <c r="J37" s="3" t="str">
        <f ca="1">IFERROR(OFFSET('Women Race Results'!A$6,MATCH(SMALL('Women Overall'!G$3:G$100,ROW()-ROW(I$3)+1),'Women Overall'!G$3:G$100,0)-1,3),"")</f>
        <v/>
      </c>
      <c r="L37" t="str">
        <f>IF(AND('Women Race Results'!$B40=50,  'Women Race Results'!$C40&lt;&gt;""),RANK('Women Race Results'!$D40,'Women Race Results'!$D$6:$D$100,0)+COUNTIF('Women Race Results'!$D$6:D40,'Women Race Results'!$D40)-1,"")</f>
        <v/>
      </c>
      <c r="M37" s="2" t="str">
        <f ca="1">IF(N37="","",IF(O37=O36,M36,COUNT($O$3:O37)))</f>
        <v/>
      </c>
      <c r="N37" s="3" t="str">
        <f ca="1">IFERROR(OFFSET('Women Race Results'!A$6,MATCH(SMALL('Women Overall'!L$3:L$100,ROW()-ROW(N$3)+1),'Women Overall'!L$3:L$100,0)-1,0),"")</f>
        <v/>
      </c>
      <c r="O37" s="3" t="str">
        <f ca="1">IFERROR(OFFSET('Women Race Results'!A$6,MATCH(SMALL('Women Overall'!L$3:L$100,ROW()-ROW(N$3)+1),'Women Overall'!L$3:L$100,0)-1,3),"")</f>
        <v/>
      </c>
      <c r="Q37" t="str">
        <f>IF(AND('Women Race Results'!$B40=60,  'Women Race Results'!$C40&lt;&gt;""),RANK('Women Race Results'!$D40,'Women Race Results'!$D$6:$D$100,0)+COUNTIF('Women Race Results'!$D$6:D40,'Women Race Results'!$D40)-1,"")</f>
        <v/>
      </c>
      <c r="R37" s="2" t="str">
        <f ca="1">IF(S37="","",IF(T37=T36,R36,COUNT($T$3:T37)))</f>
        <v/>
      </c>
      <c r="S37" s="3" t="str">
        <f ca="1">IFERROR(OFFSET('Women Race Results'!A$6,MATCH(SMALL('Women Overall'!Q$3:Q$100,ROW()-ROW(S$3)+1),'Women Overall'!Q$3:Q$100,0)-1,0),"")</f>
        <v/>
      </c>
      <c r="T37" s="3" t="str">
        <f ca="1">IFERROR(OFFSET('Women Race Results'!A$6,MATCH(SMALL('Women Overall'!Q$3:Q$100,ROW()-ROW(S$3)+1),'Women Overall'!Q$3:Q$100,0)-1,3),"")</f>
        <v/>
      </c>
      <c r="V37" t="str">
        <f>IF(AND('Women Race Results'!$B40=70,  'Women Race Results'!$C40&lt;&gt;""),RANK('Women Race Results'!$D40,'Women Race Results'!$D$6:$D$100,0)+COUNTIF('Women Race Results'!$D$6:D40,'Women Race Results'!$D40)-1,"")</f>
        <v/>
      </c>
      <c r="W37" s="2" t="str">
        <f ca="1">IF(X37="","",IF(Y37=Y36,W36,COUNT($Y$3:Y37)))</f>
        <v/>
      </c>
      <c r="X37" s="3" t="str">
        <f ca="1">IFERROR(OFFSET('Women Race Results'!A$6,MATCH(SMALL('Women Overall'!V$3:V$100,ROW()-ROW(X$3)+1),'Women Overall'!V$3:V$100,0)-1,0),"")</f>
        <v/>
      </c>
      <c r="Y37" s="3" t="str">
        <f ca="1">IFERROR(OFFSET('Women Race Results'!A$6,MATCH(SMALL('Women Overall'!V$3:V$100,ROW()-ROW(X$3)+1),'Women Overall'!V$3:V$100,0)-1,3),"")</f>
        <v/>
      </c>
    </row>
    <row r="38" spans="1:25">
      <c r="A38" t="str">
        <f>IF('Women Race Results'!A41="","",IFERROR(RANK('Women Race Results'!D41,'Women Race Results'!$D$6:$D$100,0)+COUNTIF('Women Race Results'!$D$6:D41,'Women Race Results'!D41)-1,""))</f>
        <v/>
      </c>
      <c r="B38" s="2" t="str">
        <f ca="1">IF(C38="","",IF(E38=E37,B37,COUNT($E$3:E38)))</f>
        <v/>
      </c>
      <c r="C38" s="2" t="str">
        <f ca="1">IFERROR(OFFSET('Women Race Results'!A$6,MATCH(SMALL('Women Overall'!A$3:A$100,ROW()-ROW(C$3)+1),'Women Overall'!A$3:A$100,0)-1,0),"")</f>
        <v/>
      </c>
      <c r="D3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8" s="3" t="str">
        <f ca="1">IFERROR(OFFSET('Women Race Results'!D$6,MATCH(SMALL('Women Overall'!A$3:A$100,ROW()-ROW(C$3)+1),'Women Overall'!A$3:A$100,0)-1,0),"")</f>
        <v/>
      </c>
      <c r="G38" t="str">
        <f>IF(AND('Women Race Results'!$B41=40,  'Women Race Results'!$C41&lt;&gt;""),RANK('Women Race Results'!$D41,'Women Race Results'!$D$6:$D$100,0)+COUNTIF('Women Race Results'!$D$6:D41,'Women Race Results'!$D41)-1,"")</f>
        <v/>
      </c>
      <c r="H38" s="2" t="str">
        <f ca="1">IF(I38="","",IF(J38=J37,H37,COUNT($J$3:J38)))</f>
        <v/>
      </c>
      <c r="I38" s="3" t="str">
        <f ca="1">IFERROR(OFFSET('Women Race Results'!A$6,MATCH(SMALL('Women Overall'!G$3:G$100,ROW()-ROW(I$3)+1),'Women Overall'!G$3:G$100,0)-1,0),"")</f>
        <v/>
      </c>
      <c r="J38" s="3" t="str">
        <f ca="1">IFERROR(OFFSET('Women Race Results'!A$6,MATCH(SMALL('Women Overall'!G$3:G$100,ROW()-ROW(I$3)+1),'Women Overall'!G$3:G$100,0)-1,3),"")</f>
        <v/>
      </c>
      <c r="L38" t="str">
        <f>IF(AND('Women Race Results'!$B41=50,  'Women Race Results'!$C41&lt;&gt;""),RANK('Women Race Results'!$D41,'Women Race Results'!$D$6:$D$100,0)+COUNTIF('Women Race Results'!$D$6:D41,'Women Race Results'!$D41)-1,"")</f>
        <v/>
      </c>
      <c r="M38" s="2" t="str">
        <f ca="1">IF(N38="","",IF(O38=O37,M37,COUNT($O$3:O38)))</f>
        <v/>
      </c>
      <c r="N38" s="3" t="str">
        <f ca="1">IFERROR(OFFSET('Women Race Results'!A$6,MATCH(SMALL('Women Overall'!L$3:L$100,ROW()-ROW(N$3)+1),'Women Overall'!L$3:L$100,0)-1,0),"")</f>
        <v/>
      </c>
      <c r="O38" s="3" t="str">
        <f ca="1">IFERROR(OFFSET('Women Race Results'!A$6,MATCH(SMALL('Women Overall'!L$3:L$100,ROW()-ROW(N$3)+1),'Women Overall'!L$3:L$100,0)-1,3),"")</f>
        <v/>
      </c>
      <c r="Q38" t="str">
        <f>IF(AND('Women Race Results'!$B41=60,  'Women Race Results'!$C41&lt;&gt;""),RANK('Women Race Results'!$D41,'Women Race Results'!$D$6:$D$100,0)+COUNTIF('Women Race Results'!$D$6:D41,'Women Race Results'!$D41)-1,"")</f>
        <v/>
      </c>
      <c r="R38" s="2" t="str">
        <f ca="1">IF(S38="","",IF(T38=T37,R37,COUNT($T$3:T38)))</f>
        <v/>
      </c>
      <c r="S38" s="3" t="str">
        <f ca="1">IFERROR(OFFSET('Women Race Results'!A$6,MATCH(SMALL('Women Overall'!Q$3:Q$100,ROW()-ROW(S$3)+1),'Women Overall'!Q$3:Q$100,0)-1,0),"")</f>
        <v/>
      </c>
      <c r="T38" s="3" t="str">
        <f ca="1">IFERROR(OFFSET('Women Race Results'!A$6,MATCH(SMALL('Women Overall'!Q$3:Q$100,ROW()-ROW(S$3)+1),'Women Overall'!Q$3:Q$100,0)-1,3),"")</f>
        <v/>
      </c>
      <c r="V38" t="str">
        <f>IF(AND('Women Race Results'!$B41=70,  'Women Race Results'!$C41&lt;&gt;""),RANK('Women Race Results'!$D41,'Women Race Results'!$D$6:$D$100,0)+COUNTIF('Women Race Results'!$D$6:D41,'Women Race Results'!$D41)-1,"")</f>
        <v/>
      </c>
      <c r="W38" s="2" t="str">
        <f ca="1">IF(X38="","",IF(Y38=Y37,W37,COUNT($Y$3:Y38)))</f>
        <v/>
      </c>
      <c r="X38" s="3" t="str">
        <f ca="1">IFERROR(OFFSET('Women Race Results'!A$6,MATCH(SMALL('Women Overall'!V$3:V$100,ROW()-ROW(X$3)+1),'Women Overall'!V$3:V$100,0)-1,0),"")</f>
        <v/>
      </c>
      <c r="Y38" s="3" t="str">
        <f ca="1">IFERROR(OFFSET('Women Race Results'!A$6,MATCH(SMALL('Women Overall'!V$3:V$100,ROW()-ROW(X$3)+1),'Women Overall'!V$3:V$100,0)-1,3),"")</f>
        <v/>
      </c>
    </row>
    <row r="39" spans="1:25">
      <c r="A39" t="str">
        <f>IF('Women Race Results'!A42="","",IFERROR(RANK('Women Race Results'!D42,'Women Race Results'!$D$6:$D$100,0)+COUNTIF('Women Race Results'!$D$6:D42,'Women Race Results'!D42)-1,""))</f>
        <v/>
      </c>
      <c r="B39" s="2" t="str">
        <f ca="1">IF(C39="","",IF(E39=E38,B38,COUNT($E$3:E39)))</f>
        <v/>
      </c>
      <c r="C39" s="2" t="str">
        <f ca="1">IFERROR(OFFSET('Women Race Results'!A$6,MATCH(SMALL('Women Overall'!A$3:A$100,ROW()-ROW(C$3)+1),'Women Overall'!A$3:A$100,0)-1,0),"")</f>
        <v/>
      </c>
      <c r="D3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39" s="3" t="str">
        <f ca="1">IFERROR(OFFSET('Women Race Results'!D$6,MATCH(SMALL('Women Overall'!A$3:A$100,ROW()-ROW(C$3)+1),'Women Overall'!A$3:A$100,0)-1,0),"")</f>
        <v/>
      </c>
      <c r="G39" t="str">
        <f>IF(AND('Women Race Results'!$B42=40,  'Women Race Results'!$C42&lt;&gt;""),RANK('Women Race Results'!$D42,'Women Race Results'!$D$6:$D$100,0)+COUNTIF('Women Race Results'!$D$6:D42,'Women Race Results'!$D42)-1,"")</f>
        <v/>
      </c>
      <c r="H39" s="2" t="str">
        <f ca="1">IF(I39="","",IF(J39=J38,H38,COUNT($J$3:J39)))</f>
        <v/>
      </c>
      <c r="I39" s="3" t="str">
        <f ca="1">IFERROR(OFFSET('Women Race Results'!A$6,MATCH(SMALL('Women Overall'!G$3:G$100,ROW()-ROW(I$3)+1),'Women Overall'!G$3:G$100,0)-1,0),"")</f>
        <v/>
      </c>
      <c r="J39" s="3" t="str">
        <f ca="1">IFERROR(OFFSET('Women Race Results'!A$6,MATCH(SMALL('Women Overall'!G$3:G$100,ROW()-ROW(I$3)+1),'Women Overall'!G$3:G$100,0)-1,3),"")</f>
        <v/>
      </c>
      <c r="L39" t="str">
        <f>IF(AND('Women Race Results'!$B42=50,  'Women Race Results'!$C42&lt;&gt;""),RANK('Women Race Results'!$D42,'Women Race Results'!$D$6:$D$100,0)+COUNTIF('Women Race Results'!$D$6:D42,'Women Race Results'!$D42)-1,"")</f>
        <v/>
      </c>
      <c r="M39" s="2" t="str">
        <f ca="1">IF(N39="","",IF(O39=O38,M38,COUNT($O$3:O39)))</f>
        <v/>
      </c>
      <c r="N39" s="3" t="str">
        <f ca="1">IFERROR(OFFSET('Women Race Results'!A$6,MATCH(SMALL('Women Overall'!L$3:L$100,ROW()-ROW(N$3)+1),'Women Overall'!L$3:L$100,0)-1,0),"")</f>
        <v/>
      </c>
      <c r="O39" s="3" t="str">
        <f ca="1">IFERROR(OFFSET('Women Race Results'!A$6,MATCH(SMALL('Women Overall'!L$3:L$100,ROW()-ROW(N$3)+1),'Women Overall'!L$3:L$100,0)-1,3),"")</f>
        <v/>
      </c>
      <c r="Q39" t="str">
        <f>IF(AND('Women Race Results'!$B42=60,  'Women Race Results'!$C42&lt;&gt;""),RANK('Women Race Results'!$D42,'Women Race Results'!$D$6:$D$100,0)+COUNTIF('Women Race Results'!$D$6:D42,'Women Race Results'!$D42)-1,"")</f>
        <v/>
      </c>
      <c r="R39" s="2" t="str">
        <f ca="1">IF(S39="","",IF(T39=T38,R38,COUNT($T$3:T39)))</f>
        <v/>
      </c>
      <c r="S39" s="3" t="str">
        <f ca="1">IFERROR(OFFSET('Women Race Results'!A$6,MATCH(SMALL('Women Overall'!Q$3:Q$100,ROW()-ROW(S$3)+1),'Women Overall'!Q$3:Q$100,0)-1,0),"")</f>
        <v/>
      </c>
      <c r="T39" s="3" t="str">
        <f ca="1">IFERROR(OFFSET('Women Race Results'!A$6,MATCH(SMALL('Women Overall'!Q$3:Q$100,ROW()-ROW(S$3)+1),'Women Overall'!Q$3:Q$100,0)-1,3),"")</f>
        <v/>
      </c>
      <c r="V39" t="str">
        <f>IF(AND('Women Race Results'!$B42=70,  'Women Race Results'!$C42&lt;&gt;""),RANK('Women Race Results'!$D42,'Women Race Results'!$D$6:$D$100,0)+COUNTIF('Women Race Results'!$D$6:D42,'Women Race Results'!$D42)-1,"")</f>
        <v/>
      </c>
      <c r="W39" s="2" t="str">
        <f ca="1">IF(X39="","",IF(Y39=Y38,W38,COUNT($Y$3:Y39)))</f>
        <v/>
      </c>
      <c r="X39" s="3" t="str">
        <f ca="1">IFERROR(OFFSET('Women Race Results'!A$6,MATCH(SMALL('Women Overall'!V$3:V$100,ROW()-ROW(X$3)+1),'Women Overall'!V$3:V$100,0)-1,0),"")</f>
        <v/>
      </c>
      <c r="Y39" s="3" t="str">
        <f ca="1">IFERROR(OFFSET('Women Race Results'!A$6,MATCH(SMALL('Women Overall'!V$3:V$100,ROW()-ROW(X$3)+1),'Women Overall'!V$3:V$100,0)-1,3),"")</f>
        <v/>
      </c>
    </row>
    <row r="40" spans="1:25">
      <c r="A40" t="str">
        <f>IF('Women Race Results'!A43="","",IFERROR(RANK('Women Race Results'!D43,'Women Race Results'!$D$6:$D$100,0)+COUNTIF('Women Race Results'!$D$6:D43,'Women Race Results'!D43)-1,""))</f>
        <v/>
      </c>
      <c r="B40" s="2" t="str">
        <f ca="1">IF(C40="","",IF(E40=E39,B39,COUNT($E$3:E40)))</f>
        <v/>
      </c>
      <c r="C40" s="2" t="str">
        <f ca="1">IFERROR(OFFSET('Women Race Results'!A$6,MATCH(SMALL('Women Overall'!A$3:A$100,ROW()-ROW(C$3)+1),'Women Overall'!A$3:A$100,0)-1,0),"")</f>
        <v/>
      </c>
      <c r="D4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0" s="3" t="str">
        <f ca="1">IFERROR(OFFSET('Women Race Results'!D$6,MATCH(SMALL('Women Overall'!A$3:A$100,ROW()-ROW(C$3)+1),'Women Overall'!A$3:A$100,0)-1,0),"")</f>
        <v/>
      </c>
      <c r="G40" t="str">
        <f>IF(AND('Women Race Results'!$B43=40,  'Women Race Results'!$C43&lt;&gt;""),RANK('Women Race Results'!$D43,'Women Race Results'!$D$6:$D$100,0)+COUNTIF('Women Race Results'!$D$6:D43,'Women Race Results'!$D43)-1,"")</f>
        <v/>
      </c>
      <c r="H40" s="2" t="str">
        <f ca="1">IF(I40="","",IF(J40=J39,H39,COUNT($J$3:J40)))</f>
        <v/>
      </c>
      <c r="I40" s="3" t="str">
        <f ca="1">IFERROR(OFFSET('Women Race Results'!A$6,MATCH(SMALL('Women Overall'!G$3:G$100,ROW()-ROW(I$3)+1),'Women Overall'!G$3:G$100,0)-1,0),"")</f>
        <v/>
      </c>
      <c r="J40" s="3" t="str">
        <f ca="1">IFERROR(OFFSET('Women Race Results'!A$6,MATCH(SMALL('Women Overall'!G$3:G$100,ROW()-ROW(I$3)+1),'Women Overall'!G$3:G$100,0)-1,3),"")</f>
        <v/>
      </c>
      <c r="L40" t="str">
        <f>IF(AND('Women Race Results'!$B43=50,  'Women Race Results'!$C43&lt;&gt;""),RANK('Women Race Results'!$D43,'Women Race Results'!$D$6:$D$100,0)+COUNTIF('Women Race Results'!$D$6:D43,'Women Race Results'!$D43)-1,"")</f>
        <v/>
      </c>
      <c r="M40" s="2" t="str">
        <f ca="1">IF(N40="","",IF(O40=O39,M39,COUNT($O$3:O40)))</f>
        <v/>
      </c>
      <c r="N40" s="3" t="str">
        <f ca="1">IFERROR(OFFSET('Women Race Results'!A$6,MATCH(SMALL('Women Overall'!L$3:L$100,ROW()-ROW(N$3)+1),'Women Overall'!L$3:L$100,0)-1,0),"")</f>
        <v/>
      </c>
      <c r="O40" s="3" t="str">
        <f ca="1">IFERROR(OFFSET('Women Race Results'!A$6,MATCH(SMALL('Women Overall'!L$3:L$100,ROW()-ROW(N$3)+1),'Women Overall'!L$3:L$100,0)-1,3),"")</f>
        <v/>
      </c>
      <c r="Q40" t="str">
        <f>IF(AND('Women Race Results'!$B43=60,  'Women Race Results'!$C43&lt;&gt;""),RANK('Women Race Results'!$D43,'Women Race Results'!$D$6:$D$100,0)+COUNTIF('Women Race Results'!$D$6:D43,'Women Race Results'!$D43)-1,"")</f>
        <v/>
      </c>
      <c r="R40" s="2" t="str">
        <f ca="1">IF(S40="","",IF(T40=T39,R39,COUNT($T$3:T40)))</f>
        <v/>
      </c>
      <c r="S40" s="3" t="str">
        <f ca="1">IFERROR(OFFSET('Women Race Results'!A$6,MATCH(SMALL('Women Overall'!Q$3:Q$100,ROW()-ROW(S$3)+1),'Women Overall'!Q$3:Q$100,0)-1,0),"")</f>
        <v/>
      </c>
      <c r="T40" s="3" t="str">
        <f ca="1">IFERROR(OFFSET('Women Race Results'!A$6,MATCH(SMALL('Women Overall'!Q$3:Q$100,ROW()-ROW(S$3)+1),'Women Overall'!Q$3:Q$100,0)-1,3),"")</f>
        <v/>
      </c>
      <c r="V40" t="str">
        <f>IF(AND('Women Race Results'!$B43=70,  'Women Race Results'!$C43&lt;&gt;""),RANK('Women Race Results'!$D43,'Women Race Results'!$D$6:$D$100,0)+COUNTIF('Women Race Results'!$D$6:D43,'Women Race Results'!$D43)-1,"")</f>
        <v/>
      </c>
      <c r="W40" s="2" t="str">
        <f ca="1">IF(X40="","",IF(Y40=Y39,W39,COUNT($Y$3:Y40)))</f>
        <v/>
      </c>
      <c r="X40" s="3" t="str">
        <f ca="1">IFERROR(OFFSET('Women Race Results'!A$6,MATCH(SMALL('Women Overall'!V$3:V$100,ROW()-ROW(X$3)+1),'Women Overall'!V$3:V$100,0)-1,0),"")</f>
        <v/>
      </c>
      <c r="Y40" s="3" t="str">
        <f ca="1">IFERROR(OFFSET('Women Race Results'!A$6,MATCH(SMALL('Women Overall'!V$3:V$100,ROW()-ROW(X$3)+1),'Women Overall'!V$3:V$100,0)-1,3),"")</f>
        <v/>
      </c>
    </row>
    <row r="41" spans="1:25">
      <c r="A41" t="str">
        <f>IF('Women Race Results'!A44="","",IFERROR(RANK('Women Race Results'!D44,'Women Race Results'!$D$6:$D$100,0)+COUNTIF('Women Race Results'!$D$6:D44,'Women Race Results'!D44)-1,""))</f>
        <v/>
      </c>
      <c r="B41" s="2" t="str">
        <f ca="1">IF(C41="","",IF(E41=E40,B40,COUNT($E$3:E41)))</f>
        <v/>
      </c>
      <c r="C41" s="2" t="str">
        <f ca="1">IFERROR(OFFSET('Women Race Results'!A$6,MATCH(SMALL('Women Overall'!A$3:A$100,ROW()-ROW(C$3)+1),'Women Overall'!A$3:A$100,0)-1,0),"")</f>
        <v/>
      </c>
      <c r="D4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1" s="3" t="str">
        <f ca="1">IFERROR(OFFSET('Women Race Results'!D$6,MATCH(SMALL('Women Overall'!A$3:A$100,ROW()-ROW(C$3)+1),'Women Overall'!A$3:A$100,0)-1,0),"")</f>
        <v/>
      </c>
      <c r="G41" t="str">
        <f>IF(AND('Women Race Results'!$B44=40,  'Women Race Results'!$C44&lt;&gt;""),RANK('Women Race Results'!$D44,'Women Race Results'!$D$6:$D$100,0)+COUNTIF('Women Race Results'!$D$6:D44,'Women Race Results'!$D44)-1,"")</f>
        <v/>
      </c>
      <c r="H41" s="2" t="str">
        <f ca="1">IF(I41="","",IF(J41=J40,H40,COUNT($J$3:J41)))</f>
        <v/>
      </c>
      <c r="I41" s="3" t="str">
        <f ca="1">IFERROR(OFFSET('Women Race Results'!A$6,MATCH(SMALL('Women Overall'!G$3:G$100,ROW()-ROW(I$3)+1),'Women Overall'!G$3:G$100,0)-1,0),"")</f>
        <v/>
      </c>
      <c r="J41" s="3" t="str">
        <f ca="1">IFERROR(OFFSET('Women Race Results'!A$6,MATCH(SMALL('Women Overall'!G$3:G$100,ROW()-ROW(I$3)+1),'Women Overall'!G$3:G$100,0)-1,3),"")</f>
        <v/>
      </c>
      <c r="L41" t="str">
        <f>IF(AND('Women Race Results'!$B44=50,  'Women Race Results'!$C44&lt;&gt;""),RANK('Women Race Results'!$D44,'Women Race Results'!$D$6:$D$100,0)+COUNTIF('Women Race Results'!$D$6:D44,'Women Race Results'!$D44)-1,"")</f>
        <v/>
      </c>
      <c r="M41" s="2" t="str">
        <f ca="1">IF(N41="","",IF(O41=O40,M40,COUNT($O$3:O41)))</f>
        <v/>
      </c>
      <c r="N41" s="3" t="str">
        <f ca="1">IFERROR(OFFSET('Women Race Results'!A$6,MATCH(SMALL('Women Overall'!L$3:L$100,ROW()-ROW(N$3)+1),'Women Overall'!L$3:L$100,0)-1,0),"")</f>
        <v/>
      </c>
      <c r="O41" s="3" t="str">
        <f ca="1">IFERROR(OFFSET('Women Race Results'!A$6,MATCH(SMALL('Women Overall'!L$3:L$100,ROW()-ROW(N$3)+1),'Women Overall'!L$3:L$100,0)-1,3),"")</f>
        <v/>
      </c>
      <c r="Q41" t="str">
        <f>IF(AND('Women Race Results'!$B44=60,  'Women Race Results'!$C44&lt;&gt;""),RANK('Women Race Results'!$D44,'Women Race Results'!$D$6:$D$100,0)+COUNTIF('Women Race Results'!$D$6:D44,'Women Race Results'!$D44)-1,"")</f>
        <v/>
      </c>
      <c r="R41" s="2" t="str">
        <f ca="1">IF(S41="","",IF(T41=T40,R40,COUNT($T$3:T41)))</f>
        <v/>
      </c>
      <c r="S41" s="3" t="str">
        <f ca="1">IFERROR(OFFSET('Women Race Results'!A$6,MATCH(SMALL('Women Overall'!Q$3:Q$100,ROW()-ROW(S$3)+1),'Women Overall'!Q$3:Q$100,0)-1,0),"")</f>
        <v/>
      </c>
      <c r="T41" s="3" t="str">
        <f ca="1">IFERROR(OFFSET('Women Race Results'!A$6,MATCH(SMALL('Women Overall'!Q$3:Q$100,ROW()-ROW(S$3)+1),'Women Overall'!Q$3:Q$100,0)-1,3),"")</f>
        <v/>
      </c>
      <c r="V41" t="str">
        <f>IF(AND('Women Race Results'!$B44=70,  'Women Race Results'!$C44&lt;&gt;""),RANK('Women Race Results'!$D44,'Women Race Results'!$D$6:$D$100,0)+COUNTIF('Women Race Results'!$D$6:D44,'Women Race Results'!$D44)-1,"")</f>
        <v/>
      </c>
      <c r="W41" s="2" t="str">
        <f ca="1">IF(X41="","",IF(Y41=Y40,W40,COUNT($Y$3:Y41)))</f>
        <v/>
      </c>
      <c r="X41" s="3" t="str">
        <f ca="1">IFERROR(OFFSET('Women Race Results'!A$6,MATCH(SMALL('Women Overall'!V$3:V$100,ROW()-ROW(X$3)+1),'Women Overall'!V$3:V$100,0)-1,0),"")</f>
        <v/>
      </c>
      <c r="Y41" s="3" t="str">
        <f ca="1">IFERROR(OFFSET('Women Race Results'!A$6,MATCH(SMALL('Women Overall'!V$3:V$100,ROW()-ROW(X$3)+1),'Women Overall'!V$3:V$100,0)-1,3),"")</f>
        <v/>
      </c>
    </row>
    <row r="42" spans="1:25">
      <c r="A42" t="str">
        <f>IF('Women Race Results'!A45="","",IFERROR(RANK('Women Race Results'!D45,'Women Race Results'!$D$6:$D$100,0)+COUNTIF('Women Race Results'!$D$6:D45,'Women Race Results'!D45)-1,""))</f>
        <v/>
      </c>
      <c r="B42" s="2" t="str">
        <f ca="1">IF(C42="","",IF(E42=E41,B41,COUNT($E$3:E42)))</f>
        <v/>
      </c>
      <c r="C42" s="2" t="str">
        <f ca="1">IFERROR(OFFSET('Women Race Results'!A$6,MATCH(SMALL('Women Overall'!A$3:A$100,ROW()-ROW(C$3)+1),'Women Overall'!A$3:A$100,0)-1,0),"")</f>
        <v/>
      </c>
      <c r="D4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2" s="3" t="str">
        <f ca="1">IFERROR(OFFSET('Women Race Results'!D$6,MATCH(SMALL('Women Overall'!A$3:A$100,ROW()-ROW(C$3)+1),'Women Overall'!A$3:A$100,0)-1,0),"")</f>
        <v/>
      </c>
      <c r="G42" t="str">
        <f>IF(AND('Women Race Results'!$B45=40,  'Women Race Results'!$C45&lt;&gt;""),RANK('Women Race Results'!$D45,'Women Race Results'!$D$6:$D$100,0)+COUNTIF('Women Race Results'!$D$6:D45,'Women Race Results'!$D45)-1,"")</f>
        <v/>
      </c>
      <c r="H42" s="2" t="str">
        <f ca="1">IF(I42="","",IF(J42=J41,H41,COUNT($J$3:J42)))</f>
        <v/>
      </c>
      <c r="I42" s="3" t="str">
        <f ca="1">IFERROR(OFFSET('Women Race Results'!A$6,MATCH(SMALL('Women Overall'!G$3:G$100,ROW()-ROW(I$3)+1),'Women Overall'!G$3:G$100,0)-1,0),"")</f>
        <v/>
      </c>
      <c r="J42" s="3" t="str">
        <f ca="1">IFERROR(OFFSET('Women Race Results'!A$6,MATCH(SMALL('Women Overall'!G$3:G$100,ROW()-ROW(I$3)+1),'Women Overall'!G$3:G$100,0)-1,3),"")</f>
        <v/>
      </c>
      <c r="L42" t="str">
        <f>IF(AND('Women Race Results'!$B45=50,  'Women Race Results'!$C45&lt;&gt;""),RANK('Women Race Results'!$D45,'Women Race Results'!$D$6:$D$100,0)+COUNTIF('Women Race Results'!$D$6:D45,'Women Race Results'!$D45)-1,"")</f>
        <v/>
      </c>
      <c r="M42" s="2" t="str">
        <f ca="1">IF(N42="","",IF(O42=O41,M41,COUNT($O$3:O42)))</f>
        <v/>
      </c>
      <c r="N42" s="3" t="str">
        <f ca="1">IFERROR(OFFSET('Women Race Results'!A$6,MATCH(SMALL('Women Overall'!L$3:L$100,ROW()-ROW(N$3)+1),'Women Overall'!L$3:L$100,0)-1,0),"")</f>
        <v/>
      </c>
      <c r="O42" s="3" t="str">
        <f ca="1">IFERROR(OFFSET('Women Race Results'!A$6,MATCH(SMALL('Women Overall'!L$3:L$100,ROW()-ROW(N$3)+1),'Women Overall'!L$3:L$100,0)-1,3),"")</f>
        <v/>
      </c>
      <c r="Q42" t="str">
        <f>IF(AND('Women Race Results'!$B45=60,  'Women Race Results'!$C45&lt;&gt;""),RANK('Women Race Results'!$D45,'Women Race Results'!$D$6:$D$100,0)+COUNTIF('Women Race Results'!$D$6:D45,'Women Race Results'!$D45)-1,"")</f>
        <v/>
      </c>
      <c r="R42" s="2" t="str">
        <f ca="1">IF(S42="","",IF(T42=T41,R41,COUNT($T$3:T42)))</f>
        <v/>
      </c>
      <c r="S42" s="3" t="str">
        <f ca="1">IFERROR(OFFSET('Women Race Results'!A$6,MATCH(SMALL('Women Overall'!Q$3:Q$100,ROW()-ROW(S$3)+1),'Women Overall'!Q$3:Q$100,0)-1,0),"")</f>
        <v/>
      </c>
      <c r="T42" s="3" t="str">
        <f ca="1">IFERROR(OFFSET('Women Race Results'!A$6,MATCH(SMALL('Women Overall'!Q$3:Q$100,ROW()-ROW(S$3)+1),'Women Overall'!Q$3:Q$100,0)-1,3),"")</f>
        <v/>
      </c>
      <c r="V42" t="str">
        <f>IF(AND('Women Race Results'!$B45=70,  'Women Race Results'!$C45&lt;&gt;""),RANK('Women Race Results'!$D45,'Women Race Results'!$D$6:$D$100,0)+COUNTIF('Women Race Results'!$D$6:D45,'Women Race Results'!$D45)-1,"")</f>
        <v/>
      </c>
      <c r="W42" s="2" t="str">
        <f ca="1">IF(X42="","",IF(Y42=Y41,W41,COUNT($Y$3:Y42)))</f>
        <v/>
      </c>
      <c r="X42" s="3" t="str">
        <f ca="1">IFERROR(OFFSET('Women Race Results'!A$6,MATCH(SMALL('Women Overall'!V$3:V$100,ROW()-ROW(X$3)+1),'Women Overall'!V$3:V$100,0)-1,0),"")</f>
        <v/>
      </c>
      <c r="Y42" s="3" t="str">
        <f ca="1">IFERROR(OFFSET('Women Race Results'!A$6,MATCH(SMALL('Women Overall'!V$3:V$100,ROW()-ROW(X$3)+1),'Women Overall'!V$3:V$100,0)-1,3),"")</f>
        <v/>
      </c>
    </row>
    <row r="43" spans="1:25">
      <c r="A43" t="str">
        <f>IF('Women Race Results'!A46="","",IFERROR(RANK('Women Race Results'!D46,'Women Race Results'!$D$6:$D$100,0)+COUNTIF('Women Race Results'!$D$6:D46,'Women Race Results'!D46)-1,""))</f>
        <v/>
      </c>
      <c r="B43" s="2" t="str">
        <f ca="1">IF(C43="","",IF(E43=E42,B42,COUNT($E$3:E43)))</f>
        <v/>
      </c>
      <c r="C43" s="2" t="str">
        <f ca="1">IFERROR(OFFSET('Women Race Results'!A$6,MATCH(SMALL('Women Overall'!A$3:A$100,ROW()-ROW(C$3)+1),'Women Overall'!A$3:A$100,0)-1,0),"")</f>
        <v/>
      </c>
      <c r="D4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3" s="3" t="str">
        <f ca="1">IFERROR(OFFSET('Women Race Results'!D$6,MATCH(SMALL('Women Overall'!A$3:A$100,ROW()-ROW(C$3)+1),'Women Overall'!A$3:A$100,0)-1,0),"")</f>
        <v/>
      </c>
      <c r="G43" t="str">
        <f>IF(AND('Women Race Results'!$B46=40,  'Women Race Results'!$C46&lt;&gt;""),RANK('Women Race Results'!$D46,'Women Race Results'!$D$6:$D$100,0)+COUNTIF('Women Race Results'!$D$6:D46,'Women Race Results'!$D46)-1,"")</f>
        <v/>
      </c>
      <c r="H43" s="2" t="str">
        <f ca="1">IF(I43="","",IF(J43=J42,H42,COUNT($J$3:J43)))</f>
        <v/>
      </c>
      <c r="I43" s="3" t="str">
        <f ca="1">IFERROR(OFFSET('Women Race Results'!A$6,MATCH(SMALL('Women Overall'!G$3:G$100,ROW()-ROW(I$3)+1),'Women Overall'!G$3:G$100,0)-1,0),"")</f>
        <v/>
      </c>
      <c r="J43" s="3" t="str">
        <f ca="1">IFERROR(OFFSET('Women Race Results'!A$6,MATCH(SMALL('Women Overall'!G$3:G$100,ROW()-ROW(I$3)+1),'Women Overall'!G$3:G$100,0)-1,3),"")</f>
        <v/>
      </c>
      <c r="L43" t="str">
        <f>IF(AND('Women Race Results'!$B46=50,  'Women Race Results'!$C46&lt;&gt;""),RANK('Women Race Results'!$D46,'Women Race Results'!$D$6:$D$100,0)+COUNTIF('Women Race Results'!$D$6:D46,'Women Race Results'!$D46)-1,"")</f>
        <v/>
      </c>
      <c r="M43" s="2" t="str">
        <f ca="1">IF(N43="","",IF(O43=O42,M42,COUNT($O$3:O43)))</f>
        <v/>
      </c>
      <c r="N43" s="3" t="str">
        <f ca="1">IFERROR(OFFSET('Women Race Results'!A$6,MATCH(SMALL('Women Overall'!L$3:L$100,ROW()-ROW(N$3)+1),'Women Overall'!L$3:L$100,0)-1,0),"")</f>
        <v/>
      </c>
      <c r="O43" s="3" t="str">
        <f ca="1">IFERROR(OFFSET('Women Race Results'!A$6,MATCH(SMALL('Women Overall'!L$3:L$100,ROW()-ROW(N$3)+1),'Women Overall'!L$3:L$100,0)-1,3),"")</f>
        <v/>
      </c>
      <c r="Q43" t="str">
        <f>IF(AND('Women Race Results'!$B46=60,  'Women Race Results'!$C46&lt;&gt;""),RANK('Women Race Results'!$D46,'Women Race Results'!$D$6:$D$100,0)+COUNTIF('Women Race Results'!$D$6:D46,'Women Race Results'!$D46)-1,"")</f>
        <v/>
      </c>
      <c r="R43" s="2" t="str">
        <f ca="1">IF(S43="","",IF(T43=T42,R42,COUNT($T$3:T43)))</f>
        <v/>
      </c>
      <c r="S43" s="3" t="str">
        <f ca="1">IFERROR(OFFSET('Women Race Results'!A$6,MATCH(SMALL('Women Overall'!Q$3:Q$100,ROW()-ROW(S$3)+1),'Women Overall'!Q$3:Q$100,0)-1,0),"")</f>
        <v/>
      </c>
      <c r="T43" s="3" t="str">
        <f ca="1">IFERROR(OFFSET('Women Race Results'!A$6,MATCH(SMALL('Women Overall'!Q$3:Q$100,ROW()-ROW(S$3)+1),'Women Overall'!Q$3:Q$100,0)-1,3),"")</f>
        <v/>
      </c>
      <c r="V43" t="str">
        <f>IF(AND('Women Race Results'!$B46=70,  'Women Race Results'!$C46&lt;&gt;""),RANK('Women Race Results'!$D46,'Women Race Results'!$D$6:$D$100,0)+COUNTIF('Women Race Results'!$D$6:D46,'Women Race Results'!$D46)-1,"")</f>
        <v/>
      </c>
      <c r="W43" s="2" t="str">
        <f ca="1">IF(X43="","",IF(Y43=Y42,W42,COUNT($Y$3:Y43)))</f>
        <v/>
      </c>
      <c r="X43" s="3" t="str">
        <f ca="1">IFERROR(OFFSET('Women Race Results'!A$6,MATCH(SMALL('Women Overall'!V$3:V$100,ROW()-ROW(X$3)+1),'Women Overall'!V$3:V$100,0)-1,0),"")</f>
        <v/>
      </c>
      <c r="Y43" s="3" t="str">
        <f ca="1">IFERROR(OFFSET('Women Race Results'!A$6,MATCH(SMALL('Women Overall'!V$3:V$100,ROW()-ROW(X$3)+1),'Women Overall'!V$3:V$100,0)-1,3),"")</f>
        <v/>
      </c>
    </row>
    <row r="44" spans="1:25">
      <c r="A44" t="str">
        <f>IF('Women Race Results'!A47="","",IFERROR(RANK('Women Race Results'!D47,'Women Race Results'!$D$6:$D$100,0)+COUNTIF('Women Race Results'!$D$6:D47,'Women Race Results'!D47)-1,""))</f>
        <v/>
      </c>
      <c r="B44" s="2" t="str">
        <f ca="1">IF(C44="","",IF(E44=E43,B43,COUNT($E$3:E44)))</f>
        <v/>
      </c>
      <c r="C44" s="2" t="str">
        <f ca="1">IFERROR(OFFSET('Women Race Results'!A$6,MATCH(SMALL('Women Overall'!A$3:A$100,ROW()-ROW(C$3)+1),'Women Overall'!A$3:A$100,0)-1,0),"")</f>
        <v/>
      </c>
      <c r="D4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4" s="3" t="str">
        <f ca="1">IFERROR(OFFSET('Women Race Results'!D$6,MATCH(SMALL('Women Overall'!A$3:A$100,ROW()-ROW(C$3)+1),'Women Overall'!A$3:A$100,0)-1,0),"")</f>
        <v/>
      </c>
      <c r="G44" t="str">
        <f>IF(AND('Women Race Results'!$B47=40,  'Women Race Results'!$C47&lt;&gt;""),RANK('Women Race Results'!$D47,'Women Race Results'!$D$6:$D$100,0)+COUNTIF('Women Race Results'!$D$6:D47,'Women Race Results'!$D47)-1,"")</f>
        <v/>
      </c>
      <c r="H44" s="2" t="str">
        <f ca="1">IF(I44="","",IF(J44=J43,H43,COUNT($J$3:J44)))</f>
        <v/>
      </c>
      <c r="I44" s="3" t="str">
        <f ca="1">IFERROR(OFFSET('Women Race Results'!A$6,MATCH(SMALL('Women Overall'!G$3:G$100,ROW()-ROW(I$3)+1),'Women Overall'!G$3:G$100,0)-1,0),"")</f>
        <v/>
      </c>
      <c r="J44" s="3" t="str">
        <f ca="1">IFERROR(OFFSET('Women Race Results'!A$6,MATCH(SMALL('Women Overall'!G$3:G$100,ROW()-ROW(I$3)+1),'Women Overall'!G$3:G$100,0)-1,3),"")</f>
        <v/>
      </c>
      <c r="L44" t="str">
        <f>IF(AND('Women Race Results'!$B47=50,  'Women Race Results'!$C47&lt;&gt;""),RANK('Women Race Results'!$D47,'Women Race Results'!$D$6:$D$100,0)+COUNTIF('Women Race Results'!$D$6:D47,'Women Race Results'!$D47)-1,"")</f>
        <v/>
      </c>
      <c r="M44" s="2" t="str">
        <f ca="1">IF(N44="","",IF(O44=O43,M43,COUNT($O$3:O44)))</f>
        <v/>
      </c>
      <c r="N44" s="3" t="str">
        <f ca="1">IFERROR(OFFSET('Women Race Results'!A$6,MATCH(SMALL('Women Overall'!L$3:L$100,ROW()-ROW(N$3)+1),'Women Overall'!L$3:L$100,0)-1,0),"")</f>
        <v/>
      </c>
      <c r="O44" s="3" t="str">
        <f ca="1">IFERROR(OFFSET('Women Race Results'!A$6,MATCH(SMALL('Women Overall'!L$3:L$100,ROW()-ROW(N$3)+1),'Women Overall'!L$3:L$100,0)-1,3),"")</f>
        <v/>
      </c>
      <c r="Q44" t="str">
        <f>IF(AND('Women Race Results'!$B47=60,  'Women Race Results'!$C47&lt;&gt;""),RANK('Women Race Results'!$D47,'Women Race Results'!$D$6:$D$100,0)+COUNTIF('Women Race Results'!$D$6:D47,'Women Race Results'!$D47)-1,"")</f>
        <v/>
      </c>
      <c r="R44" s="2" t="str">
        <f ca="1">IF(S44="","",IF(T44=T43,R43,COUNT($T$3:T44)))</f>
        <v/>
      </c>
      <c r="S44" s="3" t="str">
        <f ca="1">IFERROR(OFFSET('Women Race Results'!A$6,MATCH(SMALL('Women Overall'!Q$3:Q$100,ROW()-ROW(S$3)+1),'Women Overall'!Q$3:Q$100,0)-1,0),"")</f>
        <v/>
      </c>
      <c r="T44" s="3" t="str">
        <f ca="1">IFERROR(OFFSET('Women Race Results'!A$6,MATCH(SMALL('Women Overall'!Q$3:Q$100,ROW()-ROW(S$3)+1),'Women Overall'!Q$3:Q$100,0)-1,3),"")</f>
        <v/>
      </c>
      <c r="V44" t="str">
        <f>IF(AND('Women Race Results'!$B47=70,  'Women Race Results'!$C47&lt;&gt;""),RANK('Women Race Results'!$D47,'Women Race Results'!$D$6:$D$100,0)+COUNTIF('Women Race Results'!$D$6:D47,'Women Race Results'!$D47)-1,"")</f>
        <v/>
      </c>
      <c r="W44" s="2" t="str">
        <f ca="1">IF(X44="","",IF(Y44=Y43,W43,COUNT($Y$3:Y44)))</f>
        <v/>
      </c>
      <c r="X44" s="3" t="str">
        <f ca="1">IFERROR(OFFSET('Women Race Results'!A$6,MATCH(SMALL('Women Overall'!V$3:V$100,ROW()-ROW(X$3)+1),'Women Overall'!V$3:V$100,0)-1,0),"")</f>
        <v/>
      </c>
      <c r="Y44" s="3" t="str">
        <f ca="1">IFERROR(OFFSET('Women Race Results'!A$6,MATCH(SMALL('Women Overall'!V$3:V$100,ROW()-ROW(X$3)+1),'Women Overall'!V$3:V$100,0)-1,3),"")</f>
        <v/>
      </c>
    </row>
    <row r="45" spans="1:25">
      <c r="A45" t="str">
        <f>IF('Women Race Results'!A48="","",IFERROR(RANK('Women Race Results'!D48,'Women Race Results'!$D$6:$D$100,0)+COUNTIF('Women Race Results'!$D$6:D48,'Women Race Results'!D48)-1,""))</f>
        <v/>
      </c>
      <c r="B45" s="2" t="str">
        <f ca="1">IF(C45="","",IF(E45=E44,B44,COUNT($E$3:E45)))</f>
        <v/>
      </c>
      <c r="C45" s="2" t="str">
        <f ca="1">IFERROR(OFFSET('Women Race Results'!A$6,MATCH(SMALL('Women Overall'!A$3:A$100,ROW()-ROW(C$3)+1),'Women Overall'!A$3:A$100,0)-1,0),"")</f>
        <v/>
      </c>
      <c r="D4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5" s="3" t="str">
        <f ca="1">IFERROR(OFFSET('Women Race Results'!D$6,MATCH(SMALL('Women Overall'!A$3:A$100,ROW()-ROW(C$3)+1),'Women Overall'!A$3:A$100,0)-1,0),"")</f>
        <v/>
      </c>
      <c r="G45" t="str">
        <f>IF(AND('Women Race Results'!$B48=40,  'Women Race Results'!$C48&lt;&gt;""),RANK('Women Race Results'!$D48,'Women Race Results'!$D$6:$D$100,0)+COUNTIF('Women Race Results'!$D$6:D48,'Women Race Results'!$D48)-1,"")</f>
        <v/>
      </c>
      <c r="H45" s="2" t="str">
        <f ca="1">IF(I45="","",IF(J45=J44,H44,COUNT($J$3:J45)))</f>
        <v/>
      </c>
      <c r="I45" s="3" t="str">
        <f ca="1">IFERROR(OFFSET('Women Race Results'!A$6,MATCH(SMALL('Women Overall'!G$3:G$100,ROW()-ROW(I$3)+1),'Women Overall'!G$3:G$100,0)-1,0),"")</f>
        <v/>
      </c>
      <c r="J45" s="3" t="str">
        <f ca="1">IFERROR(OFFSET('Women Race Results'!A$6,MATCH(SMALL('Women Overall'!G$3:G$100,ROW()-ROW(I$3)+1),'Women Overall'!G$3:G$100,0)-1,3),"")</f>
        <v/>
      </c>
      <c r="L45" t="str">
        <f>IF(AND('Women Race Results'!$B48=50,  'Women Race Results'!$C48&lt;&gt;""),RANK('Women Race Results'!$D48,'Women Race Results'!$D$6:$D$100,0)+COUNTIF('Women Race Results'!$D$6:D48,'Women Race Results'!$D48)-1,"")</f>
        <v/>
      </c>
      <c r="M45" s="2" t="str">
        <f ca="1">IF(N45="","",IF(O45=O44,M44,COUNT($O$3:O45)))</f>
        <v/>
      </c>
      <c r="N45" s="3" t="str">
        <f ca="1">IFERROR(OFFSET('Women Race Results'!A$6,MATCH(SMALL('Women Overall'!L$3:L$100,ROW()-ROW(N$3)+1),'Women Overall'!L$3:L$100,0)-1,0),"")</f>
        <v/>
      </c>
      <c r="O45" s="3" t="str">
        <f ca="1">IFERROR(OFFSET('Women Race Results'!A$6,MATCH(SMALL('Women Overall'!L$3:L$100,ROW()-ROW(N$3)+1),'Women Overall'!L$3:L$100,0)-1,3),"")</f>
        <v/>
      </c>
      <c r="Q45" t="str">
        <f>IF(AND('Women Race Results'!$B48=60,  'Women Race Results'!$C48&lt;&gt;""),RANK('Women Race Results'!$D48,'Women Race Results'!$D$6:$D$100,0)+COUNTIF('Women Race Results'!$D$6:D48,'Women Race Results'!$D48)-1,"")</f>
        <v/>
      </c>
      <c r="R45" s="2" t="str">
        <f ca="1">IF(S45="","",IF(T45=T44,R44,COUNT($T$3:T45)))</f>
        <v/>
      </c>
      <c r="S45" s="3" t="str">
        <f ca="1">IFERROR(OFFSET('Women Race Results'!A$6,MATCH(SMALL('Women Overall'!Q$3:Q$100,ROW()-ROW(S$3)+1),'Women Overall'!Q$3:Q$100,0)-1,0),"")</f>
        <v/>
      </c>
      <c r="T45" s="3" t="str">
        <f ca="1">IFERROR(OFFSET('Women Race Results'!A$6,MATCH(SMALL('Women Overall'!Q$3:Q$100,ROW()-ROW(S$3)+1),'Women Overall'!Q$3:Q$100,0)-1,3),"")</f>
        <v/>
      </c>
      <c r="V45" t="str">
        <f>IF(AND('Women Race Results'!$B48=70,  'Women Race Results'!$C48&lt;&gt;""),RANK('Women Race Results'!$D48,'Women Race Results'!$D$6:$D$100,0)+COUNTIF('Women Race Results'!$D$6:D48,'Women Race Results'!$D48)-1,"")</f>
        <v/>
      </c>
      <c r="W45" s="2" t="str">
        <f ca="1">IF(X45="","",IF(Y45=Y44,W44,COUNT($Y$3:Y45)))</f>
        <v/>
      </c>
      <c r="X45" s="3" t="str">
        <f ca="1">IFERROR(OFFSET('Women Race Results'!A$6,MATCH(SMALL('Women Overall'!V$3:V$100,ROW()-ROW(X$3)+1),'Women Overall'!V$3:V$100,0)-1,0),"")</f>
        <v/>
      </c>
      <c r="Y45" s="3" t="str">
        <f ca="1">IFERROR(OFFSET('Women Race Results'!A$6,MATCH(SMALL('Women Overall'!V$3:V$100,ROW()-ROW(X$3)+1),'Women Overall'!V$3:V$100,0)-1,3),"")</f>
        <v/>
      </c>
    </row>
    <row r="46" spans="1:25">
      <c r="A46" t="str">
        <f>IF('Women Race Results'!A49="","",IFERROR(RANK('Women Race Results'!D49,'Women Race Results'!$D$6:$D$100,0)+COUNTIF('Women Race Results'!$D$6:D49,'Women Race Results'!D49)-1,""))</f>
        <v/>
      </c>
      <c r="B46" s="2" t="str">
        <f ca="1">IF(C46="","",IF(E46=E45,B45,COUNT($E$3:E46)))</f>
        <v/>
      </c>
      <c r="C46" s="2" t="str">
        <f ca="1">IFERROR(OFFSET('Women Race Results'!A$6,MATCH(SMALL('Women Overall'!A$3:A$100,ROW()-ROW(C$3)+1),'Women Overall'!A$3:A$100,0)-1,0),"")</f>
        <v/>
      </c>
      <c r="D4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6" s="3" t="str">
        <f ca="1">IFERROR(OFFSET('Women Race Results'!D$6,MATCH(SMALL('Women Overall'!A$3:A$100,ROW()-ROW(C$3)+1),'Women Overall'!A$3:A$100,0)-1,0),"")</f>
        <v/>
      </c>
      <c r="G46" t="str">
        <f>IF(AND('Women Race Results'!$B49=40,  'Women Race Results'!$C49&lt;&gt;""),RANK('Women Race Results'!$D49,'Women Race Results'!$D$6:$D$100,0)+COUNTIF('Women Race Results'!$D$6:D49,'Women Race Results'!$D49)-1,"")</f>
        <v/>
      </c>
      <c r="H46" s="2" t="str">
        <f ca="1">IF(I46="","",IF(J46=J45,H45,COUNT($J$3:J46)))</f>
        <v/>
      </c>
      <c r="I46" s="3" t="str">
        <f ca="1">IFERROR(OFFSET('Women Race Results'!A$6,MATCH(SMALL('Women Overall'!G$3:G$100,ROW()-ROW(I$3)+1),'Women Overall'!G$3:G$100,0)-1,0),"")</f>
        <v/>
      </c>
      <c r="J46" s="3" t="str">
        <f ca="1">IFERROR(OFFSET('Women Race Results'!A$6,MATCH(SMALL('Women Overall'!G$3:G$100,ROW()-ROW(I$3)+1),'Women Overall'!G$3:G$100,0)-1,3),"")</f>
        <v/>
      </c>
      <c r="L46" t="str">
        <f>IF(AND('Women Race Results'!$B49=50,  'Women Race Results'!$C49&lt;&gt;""),RANK('Women Race Results'!$D49,'Women Race Results'!$D$6:$D$100,0)+COUNTIF('Women Race Results'!$D$6:D49,'Women Race Results'!$D49)-1,"")</f>
        <v/>
      </c>
      <c r="M46" s="2" t="str">
        <f ca="1">IF(N46="","",IF(O46=O45,M45,COUNT($O$3:O46)))</f>
        <v/>
      </c>
      <c r="N46" s="3" t="str">
        <f ca="1">IFERROR(OFFSET('Women Race Results'!A$6,MATCH(SMALL('Women Overall'!L$3:L$100,ROW()-ROW(N$3)+1),'Women Overall'!L$3:L$100,0)-1,0),"")</f>
        <v/>
      </c>
      <c r="O46" s="3" t="str">
        <f ca="1">IFERROR(OFFSET('Women Race Results'!A$6,MATCH(SMALL('Women Overall'!L$3:L$100,ROW()-ROW(N$3)+1),'Women Overall'!L$3:L$100,0)-1,3),"")</f>
        <v/>
      </c>
      <c r="Q46" t="str">
        <f>IF(AND('Women Race Results'!$B49=60,  'Women Race Results'!$C49&lt;&gt;""),RANK('Women Race Results'!$D49,'Women Race Results'!$D$6:$D$100,0)+COUNTIF('Women Race Results'!$D$6:D49,'Women Race Results'!$D49)-1,"")</f>
        <v/>
      </c>
      <c r="R46" s="2" t="str">
        <f ca="1">IF(S46="","",IF(T46=T45,R45,COUNT($T$3:T46)))</f>
        <v/>
      </c>
      <c r="S46" s="3" t="str">
        <f ca="1">IFERROR(OFFSET('Women Race Results'!A$6,MATCH(SMALL('Women Overall'!Q$3:Q$100,ROW()-ROW(S$3)+1),'Women Overall'!Q$3:Q$100,0)-1,0),"")</f>
        <v/>
      </c>
      <c r="T46" s="3" t="str">
        <f ca="1">IFERROR(OFFSET('Women Race Results'!A$6,MATCH(SMALL('Women Overall'!Q$3:Q$100,ROW()-ROW(S$3)+1),'Women Overall'!Q$3:Q$100,0)-1,3),"")</f>
        <v/>
      </c>
      <c r="V46" t="str">
        <f>IF(AND('Women Race Results'!$B49=70,  'Women Race Results'!$C49&lt;&gt;""),RANK('Women Race Results'!$D49,'Women Race Results'!$D$6:$D$100,0)+COUNTIF('Women Race Results'!$D$6:D49,'Women Race Results'!$D49)-1,"")</f>
        <v/>
      </c>
      <c r="W46" s="2" t="str">
        <f ca="1">IF(X46="","",IF(Y46=Y45,W45,COUNT($Y$3:Y46)))</f>
        <v/>
      </c>
      <c r="X46" s="3" t="str">
        <f ca="1">IFERROR(OFFSET('Women Race Results'!A$6,MATCH(SMALL('Women Overall'!V$3:V$100,ROW()-ROW(X$3)+1),'Women Overall'!V$3:V$100,0)-1,0),"")</f>
        <v/>
      </c>
      <c r="Y46" s="3" t="str">
        <f ca="1">IFERROR(OFFSET('Women Race Results'!A$6,MATCH(SMALL('Women Overall'!V$3:V$100,ROW()-ROW(X$3)+1),'Women Overall'!V$3:V$100,0)-1,3),"")</f>
        <v/>
      </c>
    </row>
    <row r="47" spans="1:25">
      <c r="A47" t="str">
        <f>IF('Women Race Results'!A50="","",IFERROR(RANK('Women Race Results'!D50,'Women Race Results'!$D$6:$D$100,0)+COUNTIF('Women Race Results'!$D$6:D50,'Women Race Results'!D50)-1,""))</f>
        <v/>
      </c>
      <c r="B47" s="2" t="str">
        <f ca="1">IF(C47="","",IF(E47=E46,B46,COUNT($E$3:E47)))</f>
        <v/>
      </c>
      <c r="C47" s="2" t="str">
        <f ca="1">IFERROR(OFFSET('Women Race Results'!A$6,MATCH(SMALL('Women Overall'!A$3:A$100,ROW()-ROW(C$3)+1),'Women Overall'!A$3:A$100,0)-1,0),"")</f>
        <v/>
      </c>
      <c r="D4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7" s="3" t="str">
        <f ca="1">IFERROR(OFFSET('Women Race Results'!D$6,MATCH(SMALL('Women Overall'!A$3:A$100,ROW()-ROW(C$3)+1),'Women Overall'!A$3:A$100,0)-1,0),"")</f>
        <v/>
      </c>
      <c r="G47" t="str">
        <f>IF(AND('Women Race Results'!$B50=40,  'Women Race Results'!$C50&lt;&gt;""),RANK('Women Race Results'!$D50,'Women Race Results'!$D$6:$D$100,0)+COUNTIF('Women Race Results'!$D$6:D50,'Women Race Results'!$D50)-1,"")</f>
        <v/>
      </c>
      <c r="H47" s="2" t="str">
        <f ca="1">IF(I47="","",IF(J47=J46,H46,COUNT($J$3:J47)))</f>
        <v/>
      </c>
      <c r="I47" s="3" t="str">
        <f ca="1">IFERROR(OFFSET('Women Race Results'!A$6,MATCH(SMALL('Women Overall'!G$3:G$100,ROW()-ROW(I$3)+1),'Women Overall'!G$3:G$100,0)-1,0),"")</f>
        <v/>
      </c>
      <c r="J47" s="3" t="str">
        <f ca="1">IFERROR(OFFSET('Women Race Results'!A$6,MATCH(SMALL('Women Overall'!G$3:G$100,ROW()-ROW(I$3)+1),'Women Overall'!G$3:G$100,0)-1,3),"")</f>
        <v/>
      </c>
      <c r="L47" t="str">
        <f>IF(AND('Women Race Results'!$B50=50,  'Women Race Results'!$C50&lt;&gt;""),RANK('Women Race Results'!$D50,'Women Race Results'!$D$6:$D$100,0)+COUNTIF('Women Race Results'!$D$6:D50,'Women Race Results'!$D50)-1,"")</f>
        <v/>
      </c>
      <c r="M47" s="2" t="str">
        <f ca="1">IF(N47="","",IF(O47=O46,M46,COUNT($O$3:O47)))</f>
        <v/>
      </c>
      <c r="N47" s="3" t="str">
        <f ca="1">IFERROR(OFFSET('Women Race Results'!A$6,MATCH(SMALL('Women Overall'!L$3:L$100,ROW()-ROW(N$3)+1),'Women Overall'!L$3:L$100,0)-1,0),"")</f>
        <v/>
      </c>
      <c r="O47" s="3" t="str">
        <f ca="1">IFERROR(OFFSET('Women Race Results'!A$6,MATCH(SMALL('Women Overall'!L$3:L$100,ROW()-ROW(N$3)+1),'Women Overall'!L$3:L$100,0)-1,3),"")</f>
        <v/>
      </c>
      <c r="Q47" t="str">
        <f>IF(AND('Women Race Results'!$B50=60,  'Women Race Results'!$C50&lt;&gt;""),RANK('Women Race Results'!$D50,'Women Race Results'!$D$6:$D$100,0)+COUNTIF('Women Race Results'!$D$6:D50,'Women Race Results'!$D50)-1,"")</f>
        <v/>
      </c>
      <c r="R47" s="2" t="str">
        <f ca="1">IF(S47="","",IF(T47=T46,R46,COUNT($T$3:T47)))</f>
        <v/>
      </c>
      <c r="S47" s="3" t="str">
        <f ca="1">IFERROR(OFFSET('Women Race Results'!A$6,MATCH(SMALL('Women Overall'!Q$3:Q$100,ROW()-ROW(S$3)+1),'Women Overall'!Q$3:Q$100,0)-1,0),"")</f>
        <v/>
      </c>
      <c r="T47" s="3" t="str">
        <f ca="1">IFERROR(OFFSET('Women Race Results'!A$6,MATCH(SMALL('Women Overall'!Q$3:Q$100,ROW()-ROW(S$3)+1),'Women Overall'!Q$3:Q$100,0)-1,3),"")</f>
        <v/>
      </c>
      <c r="V47" t="str">
        <f>IF(AND('Women Race Results'!$B50=70,  'Women Race Results'!$C50&lt;&gt;""),RANK('Women Race Results'!$D50,'Women Race Results'!$D$6:$D$100,0)+COUNTIF('Women Race Results'!$D$6:D50,'Women Race Results'!$D50)-1,"")</f>
        <v/>
      </c>
      <c r="W47" s="2" t="str">
        <f ca="1">IF(X47="","",IF(Y47=Y46,W46,COUNT($Y$3:Y47)))</f>
        <v/>
      </c>
      <c r="X47" s="3" t="str">
        <f ca="1">IFERROR(OFFSET('Women Race Results'!A$6,MATCH(SMALL('Women Overall'!V$3:V$100,ROW()-ROW(X$3)+1),'Women Overall'!V$3:V$100,0)-1,0),"")</f>
        <v/>
      </c>
      <c r="Y47" s="3" t="str">
        <f ca="1">IFERROR(OFFSET('Women Race Results'!A$6,MATCH(SMALL('Women Overall'!V$3:V$100,ROW()-ROW(X$3)+1),'Women Overall'!V$3:V$100,0)-1,3),"")</f>
        <v/>
      </c>
    </row>
    <row r="48" spans="1:25">
      <c r="A48" t="str">
        <f>IF('Women Race Results'!A51="","",IFERROR(RANK('Women Race Results'!D51,'Women Race Results'!$D$6:$D$100,0)+COUNTIF('Women Race Results'!$D$6:D51,'Women Race Results'!D51)-1,""))</f>
        <v/>
      </c>
      <c r="B48" s="2" t="str">
        <f ca="1">IF(C48="","",IF(E48=E47,B47,COUNT($E$3:E48)))</f>
        <v/>
      </c>
      <c r="C48" s="2" t="str">
        <f ca="1">IFERROR(OFFSET('Women Race Results'!A$6,MATCH(SMALL('Women Overall'!A$3:A$100,ROW()-ROW(C$3)+1),'Women Overall'!A$3:A$100,0)-1,0),"")</f>
        <v/>
      </c>
      <c r="D4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8" s="3" t="str">
        <f ca="1">IFERROR(OFFSET('Women Race Results'!D$6,MATCH(SMALL('Women Overall'!A$3:A$100,ROW()-ROW(C$3)+1),'Women Overall'!A$3:A$100,0)-1,0),"")</f>
        <v/>
      </c>
      <c r="G48" t="str">
        <f>IF(AND('Women Race Results'!$B51=40,  'Women Race Results'!$C51&lt;&gt;""),RANK('Women Race Results'!$D51,'Women Race Results'!$D$6:$D$100,0)+COUNTIF('Women Race Results'!$D$6:D51,'Women Race Results'!$D51)-1,"")</f>
        <v/>
      </c>
      <c r="H48" s="2" t="str">
        <f ca="1">IF(I48="","",IF(J48=J47,H47,COUNT($J$3:J48)))</f>
        <v/>
      </c>
      <c r="I48" s="3" t="str">
        <f ca="1">IFERROR(OFFSET('Women Race Results'!A$6,MATCH(SMALL('Women Overall'!G$3:G$100,ROW()-ROW(I$3)+1),'Women Overall'!G$3:G$100,0)-1,0),"")</f>
        <v/>
      </c>
      <c r="J48" s="3" t="str">
        <f ca="1">IFERROR(OFFSET('Women Race Results'!A$6,MATCH(SMALL('Women Overall'!G$3:G$100,ROW()-ROW(I$3)+1),'Women Overall'!G$3:G$100,0)-1,3),"")</f>
        <v/>
      </c>
      <c r="L48" t="str">
        <f>IF(AND('Women Race Results'!$B51=50,  'Women Race Results'!$C51&lt;&gt;""),RANK('Women Race Results'!$D51,'Women Race Results'!$D$6:$D$100,0)+COUNTIF('Women Race Results'!$D$6:D51,'Women Race Results'!$D51)-1,"")</f>
        <v/>
      </c>
      <c r="M48" s="2" t="str">
        <f ca="1">IF(N48="","",IF(O48=O47,M47,COUNT($O$3:O48)))</f>
        <v/>
      </c>
      <c r="N48" s="3" t="str">
        <f ca="1">IFERROR(OFFSET('Women Race Results'!A$6,MATCH(SMALL('Women Overall'!L$3:L$100,ROW()-ROW(N$3)+1),'Women Overall'!L$3:L$100,0)-1,0),"")</f>
        <v/>
      </c>
      <c r="O48" s="3" t="str">
        <f ca="1">IFERROR(OFFSET('Women Race Results'!A$6,MATCH(SMALL('Women Overall'!L$3:L$100,ROW()-ROW(N$3)+1),'Women Overall'!L$3:L$100,0)-1,3),"")</f>
        <v/>
      </c>
      <c r="Q48" t="str">
        <f>IF(AND('Women Race Results'!$B51=60,  'Women Race Results'!$C51&lt;&gt;""),RANK('Women Race Results'!$D51,'Women Race Results'!$D$6:$D$100,0)+COUNTIF('Women Race Results'!$D$6:D51,'Women Race Results'!$D51)-1,"")</f>
        <v/>
      </c>
      <c r="R48" s="2" t="str">
        <f ca="1">IF(S48="","",IF(T48=T47,R47,COUNT($T$3:T48)))</f>
        <v/>
      </c>
      <c r="S48" s="3" t="str">
        <f ca="1">IFERROR(OFFSET('Women Race Results'!A$6,MATCH(SMALL('Women Overall'!Q$3:Q$100,ROW()-ROW(S$3)+1),'Women Overall'!Q$3:Q$100,0)-1,0),"")</f>
        <v/>
      </c>
      <c r="T48" s="3" t="str">
        <f ca="1">IFERROR(OFFSET('Women Race Results'!A$6,MATCH(SMALL('Women Overall'!Q$3:Q$100,ROW()-ROW(S$3)+1),'Women Overall'!Q$3:Q$100,0)-1,3),"")</f>
        <v/>
      </c>
      <c r="V48" t="str">
        <f>IF(AND('Women Race Results'!$B51=70,  'Women Race Results'!$C51&lt;&gt;""),RANK('Women Race Results'!$D51,'Women Race Results'!$D$6:$D$100,0)+COUNTIF('Women Race Results'!$D$6:D51,'Women Race Results'!$D51)-1,"")</f>
        <v/>
      </c>
      <c r="W48" s="2" t="str">
        <f ca="1">IF(X48="","",IF(Y48=Y47,W47,COUNT($Y$3:Y48)))</f>
        <v/>
      </c>
      <c r="X48" s="3" t="str">
        <f ca="1">IFERROR(OFFSET('Women Race Results'!A$6,MATCH(SMALL('Women Overall'!V$3:V$100,ROW()-ROW(X$3)+1),'Women Overall'!V$3:V$100,0)-1,0),"")</f>
        <v/>
      </c>
      <c r="Y48" s="3" t="str">
        <f ca="1">IFERROR(OFFSET('Women Race Results'!A$6,MATCH(SMALL('Women Overall'!V$3:V$100,ROW()-ROW(X$3)+1),'Women Overall'!V$3:V$100,0)-1,3),"")</f>
        <v/>
      </c>
    </row>
    <row r="49" spans="1:25">
      <c r="A49" t="str">
        <f>IF('Women Race Results'!A52="","",IFERROR(RANK('Women Race Results'!D52,'Women Race Results'!$D$6:$D$100,0)+COUNTIF('Women Race Results'!$D$6:D52,'Women Race Results'!D52)-1,""))</f>
        <v/>
      </c>
      <c r="B49" s="2" t="str">
        <f ca="1">IF(C49="","",IF(E49=E48,B48,COUNT($E$3:E49)))</f>
        <v/>
      </c>
      <c r="C49" s="2" t="str">
        <f ca="1">IFERROR(OFFSET('Women Race Results'!A$6,MATCH(SMALL('Women Overall'!A$3:A$100,ROW()-ROW(C$3)+1),'Women Overall'!A$3:A$100,0)-1,0),"")</f>
        <v/>
      </c>
      <c r="D4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49" s="3" t="str">
        <f ca="1">IFERROR(OFFSET('Women Race Results'!D$6,MATCH(SMALL('Women Overall'!A$3:A$100,ROW()-ROW(C$3)+1),'Women Overall'!A$3:A$100,0)-1,0),"")</f>
        <v/>
      </c>
      <c r="G49" t="str">
        <f>IF(AND('Women Race Results'!$B52=40,  'Women Race Results'!$C52&lt;&gt;""),RANK('Women Race Results'!$D52,'Women Race Results'!$D$6:$D$100,0)+COUNTIF('Women Race Results'!$D$6:D52,'Women Race Results'!$D52)-1,"")</f>
        <v/>
      </c>
      <c r="H49" s="2" t="str">
        <f ca="1">IF(I49="","",IF(J49=J48,H48,COUNT($J$3:J49)))</f>
        <v/>
      </c>
      <c r="I49" s="3" t="str">
        <f ca="1">IFERROR(OFFSET('Women Race Results'!A$6,MATCH(SMALL('Women Overall'!G$3:G$100,ROW()-ROW(I$3)+1),'Women Overall'!G$3:G$100,0)-1,0),"")</f>
        <v/>
      </c>
      <c r="J49" s="3" t="str">
        <f ca="1">IFERROR(OFFSET('Women Race Results'!A$6,MATCH(SMALL('Women Overall'!G$3:G$100,ROW()-ROW(I$3)+1),'Women Overall'!G$3:G$100,0)-1,3),"")</f>
        <v/>
      </c>
      <c r="L49" t="str">
        <f>IF(AND('Women Race Results'!$B52=50,  'Women Race Results'!$C52&lt;&gt;""),RANK('Women Race Results'!$D52,'Women Race Results'!$D$6:$D$100,0)+COUNTIF('Women Race Results'!$D$6:D52,'Women Race Results'!$D52)-1,"")</f>
        <v/>
      </c>
      <c r="M49" s="2" t="str">
        <f ca="1">IF(N49="","",IF(O49=O48,M48,COUNT($O$3:O49)))</f>
        <v/>
      </c>
      <c r="N49" s="3" t="str">
        <f ca="1">IFERROR(OFFSET('Women Race Results'!A$6,MATCH(SMALL('Women Overall'!L$3:L$100,ROW()-ROW(N$3)+1),'Women Overall'!L$3:L$100,0)-1,0),"")</f>
        <v/>
      </c>
      <c r="O49" s="3" t="str">
        <f ca="1">IFERROR(OFFSET('Women Race Results'!A$6,MATCH(SMALL('Women Overall'!L$3:L$100,ROW()-ROW(N$3)+1),'Women Overall'!L$3:L$100,0)-1,3),"")</f>
        <v/>
      </c>
      <c r="Q49" t="str">
        <f>IF(AND('Women Race Results'!$B52=60,  'Women Race Results'!$C52&lt;&gt;""),RANK('Women Race Results'!$D52,'Women Race Results'!$D$6:$D$100,0)+COUNTIF('Women Race Results'!$D$6:D52,'Women Race Results'!$D52)-1,"")</f>
        <v/>
      </c>
      <c r="R49" s="2" t="str">
        <f ca="1">IF(S49="","",IF(T49=T48,R48,COUNT($T$3:T49)))</f>
        <v/>
      </c>
      <c r="S49" s="3" t="str">
        <f ca="1">IFERROR(OFFSET('Women Race Results'!A$6,MATCH(SMALL('Women Overall'!Q$3:Q$100,ROW()-ROW(S$3)+1),'Women Overall'!Q$3:Q$100,0)-1,0),"")</f>
        <v/>
      </c>
      <c r="T49" s="3" t="str">
        <f ca="1">IFERROR(OFFSET('Women Race Results'!A$6,MATCH(SMALL('Women Overall'!Q$3:Q$100,ROW()-ROW(S$3)+1),'Women Overall'!Q$3:Q$100,0)-1,3),"")</f>
        <v/>
      </c>
      <c r="V49" t="str">
        <f>IF(AND('Women Race Results'!$B52=70,  'Women Race Results'!$C52&lt;&gt;""),RANK('Women Race Results'!$D52,'Women Race Results'!$D$6:$D$100,0)+COUNTIF('Women Race Results'!$D$6:D52,'Women Race Results'!$D52)-1,"")</f>
        <v/>
      </c>
      <c r="W49" s="2" t="str">
        <f ca="1">IF(X49="","",IF(Y49=Y48,W48,COUNT($Y$3:Y49)))</f>
        <v/>
      </c>
      <c r="X49" s="3" t="str">
        <f ca="1">IFERROR(OFFSET('Women Race Results'!A$6,MATCH(SMALL('Women Overall'!V$3:V$100,ROW()-ROW(X$3)+1),'Women Overall'!V$3:V$100,0)-1,0),"")</f>
        <v/>
      </c>
      <c r="Y49" s="3" t="str">
        <f ca="1">IFERROR(OFFSET('Women Race Results'!A$6,MATCH(SMALL('Women Overall'!V$3:V$100,ROW()-ROW(X$3)+1),'Women Overall'!V$3:V$100,0)-1,3),"")</f>
        <v/>
      </c>
    </row>
    <row r="50" spans="1:25">
      <c r="A50" t="str">
        <f>IF('Women Race Results'!A53="","",IFERROR(RANK('Women Race Results'!D53,'Women Race Results'!$D$6:$D$100,0)+COUNTIF('Women Race Results'!$D$6:D53,'Women Race Results'!D53)-1,""))</f>
        <v/>
      </c>
      <c r="B50" s="2" t="str">
        <f ca="1">IF(C50="","",IF(E50=E49,B49,COUNT($E$3:E50)))</f>
        <v/>
      </c>
      <c r="C50" s="2" t="str">
        <f ca="1">IFERROR(OFFSET('Women Race Results'!A$6,MATCH(SMALL('Women Overall'!A$3:A$100,ROW()-ROW(C$3)+1),'Women Overall'!A$3:A$100,0)-1,0),"")</f>
        <v/>
      </c>
      <c r="D5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0" s="3" t="str">
        <f ca="1">IFERROR(OFFSET('Women Race Results'!D$6,MATCH(SMALL('Women Overall'!A$3:A$100,ROW()-ROW(C$3)+1),'Women Overall'!A$3:A$100,0)-1,0),"")</f>
        <v/>
      </c>
      <c r="G50" t="str">
        <f>IF(AND('Women Race Results'!$B53=40,  'Women Race Results'!$C53&lt;&gt;""),RANK('Women Race Results'!$D53,'Women Race Results'!$D$6:$D$100,0)+COUNTIF('Women Race Results'!$D$6:D53,'Women Race Results'!$D53)-1,"")</f>
        <v/>
      </c>
      <c r="H50" s="2" t="str">
        <f ca="1">IF(I50="","",IF(J50=J49,H49,COUNT($J$3:J50)))</f>
        <v/>
      </c>
      <c r="I50" s="3" t="str">
        <f ca="1">IFERROR(OFFSET('Women Race Results'!A$6,MATCH(SMALL('Women Overall'!G$3:G$100,ROW()-ROW(I$3)+1),'Women Overall'!G$3:G$100,0)-1,0),"")</f>
        <v/>
      </c>
      <c r="J50" s="3" t="str">
        <f ca="1">IFERROR(OFFSET('Women Race Results'!A$6,MATCH(SMALL('Women Overall'!G$3:G$100,ROW()-ROW(I$3)+1),'Women Overall'!G$3:G$100,0)-1,3),"")</f>
        <v/>
      </c>
      <c r="L50" t="str">
        <f>IF(AND('Women Race Results'!$B53=50,  'Women Race Results'!$C53&lt;&gt;""),RANK('Women Race Results'!$D53,'Women Race Results'!$D$6:$D$100,0)+COUNTIF('Women Race Results'!$D$6:D53,'Women Race Results'!$D53)-1,"")</f>
        <v/>
      </c>
      <c r="M50" s="2" t="str">
        <f ca="1">IF(N50="","",IF(O50=O49,M49,COUNT($O$3:O50)))</f>
        <v/>
      </c>
      <c r="N50" s="3" t="str">
        <f ca="1">IFERROR(OFFSET('Women Race Results'!A$6,MATCH(SMALL('Women Overall'!L$3:L$100,ROW()-ROW(N$3)+1),'Women Overall'!L$3:L$100,0)-1,0),"")</f>
        <v/>
      </c>
      <c r="O50" s="3" t="str">
        <f ca="1">IFERROR(OFFSET('Women Race Results'!A$6,MATCH(SMALL('Women Overall'!L$3:L$100,ROW()-ROW(N$3)+1),'Women Overall'!L$3:L$100,0)-1,3),"")</f>
        <v/>
      </c>
      <c r="Q50" t="str">
        <f>IF(AND('Women Race Results'!$B53=60,  'Women Race Results'!$C53&lt;&gt;""),RANK('Women Race Results'!$D53,'Women Race Results'!$D$6:$D$100,0)+COUNTIF('Women Race Results'!$D$6:D53,'Women Race Results'!$D53)-1,"")</f>
        <v/>
      </c>
      <c r="R50" s="2" t="str">
        <f ca="1">IF(S50="","",IF(T50=T49,R49,COUNT($T$3:T50)))</f>
        <v/>
      </c>
      <c r="S50" s="3" t="str">
        <f ca="1">IFERROR(OFFSET('Women Race Results'!A$6,MATCH(SMALL('Women Overall'!Q$3:Q$100,ROW()-ROW(S$3)+1),'Women Overall'!Q$3:Q$100,0)-1,0),"")</f>
        <v/>
      </c>
      <c r="T50" s="3" t="str">
        <f ca="1">IFERROR(OFFSET('Women Race Results'!A$6,MATCH(SMALL('Women Overall'!Q$3:Q$100,ROW()-ROW(S$3)+1),'Women Overall'!Q$3:Q$100,0)-1,3),"")</f>
        <v/>
      </c>
      <c r="V50" t="str">
        <f>IF(AND('Women Race Results'!$B53=70,  'Women Race Results'!$C53&lt;&gt;""),RANK('Women Race Results'!$D53,'Women Race Results'!$D$6:$D$100,0)+COUNTIF('Women Race Results'!$D$6:D53,'Women Race Results'!$D53)-1,"")</f>
        <v/>
      </c>
      <c r="W50" s="2" t="str">
        <f ca="1">IF(X50="","",IF(Y50=Y49,W49,COUNT($Y$3:Y50)))</f>
        <v/>
      </c>
      <c r="X50" s="3" t="str">
        <f ca="1">IFERROR(OFFSET('Women Race Results'!A$6,MATCH(SMALL('Women Overall'!V$3:V$100,ROW()-ROW(X$3)+1),'Women Overall'!V$3:V$100,0)-1,0),"")</f>
        <v/>
      </c>
      <c r="Y50" s="3" t="str">
        <f ca="1">IFERROR(OFFSET('Women Race Results'!A$6,MATCH(SMALL('Women Overall'!V$3:V$100,ROW()-ROW(X$3)+1),'Women Overall'!V$3:V$100,0)-1,3),"")</f>
        <v/>
      </c>
    </row>
    <row r="51" spans="1:25">
      <c r="A51" t="str">
        <f>IF('Women Race Results'!A54="","",IFERROR(RANK('Women Race Results'!D54,'Women Race Results'!$D$6:$D$100,0)+COUNTIF('Women Race Results'!$D$6:D54,'Women Race Results'!D54)-1,""))</f>
        <v/>
      </c>
      <c r="B51" s="2" t="str">
        <f ca="1">IF(C51="","",IF(E51=E50,B50,COUNT($E$3:E51)))</f>
        <v/>
      </c>
      <c r="C51" s="2" t="str">
        <f ca="1">IFERROR(OFFSET('Women Race Results'!A$6,MATCH(SMALL('Women Overall'!A$3:A$100,ROW()-ROW(C$3)+1),'Women Overall'!A$3:A$100,0)-1,0),"")</f>
        <v/>
      </c>
      <c r="D5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1" s="3" t="str">
        <f ca="1">IFERROR(OFFSET('Women Race Results'!D$6,MATCH(SMALL('Women Overall'!A$3:A$100,ROW()-ROW(C$3)+1),'Women Overall'!A$3:A$100,0)-1,0),"")</f>
        <v/>
      </c>
      <c r="G51" t="str">
        <f>IF(AND('Women Race Results'!$B54=40,  'Women Race Results'!$C54&lt;&gt;""),RANK('Women Race Results'!$D54,'Women Race Results'!$D$6:$D$100,0)+COUNTIF('Women Race Results'!$D$6:D54,'Women Race Results'!$D54)-1,"")</f>
        <v/>
      </c>
      <c r="H51" s="2" t="str">
        <f ca="1">IF(I51="","",IF(J51=J50,H50,COUNT($J$3:J51)))</f>
        <v/>
      </c>
      <c r="I51" s="3" t="str">
        <f ca="1">IFERROR(OFFSET('Women Race Results'!A$6,MATCH(SMALL('Women Overall'!G$3:G$100,ROW()-ROW(I$3)+1),'Women Overall'!G$3:G$100,0)-1,0),"")</f>
        <v/>
      </c>
      <c r="J51" s="3" t="str">
        <f ca="1">IFERROR(OFFSET('Women Race Results'!A$6,MATCH(SMALL('Women Overall'!G$3:G$100,ROW()-ROW(I$3)+1),'Women Overall'!G$3:G$100,0)-1,3),"")</f>
        <v/>
      </c>
      <c r="L51" t="str">
        <f>IF(AND('Women Race Results'!$B54=50,  'Women Race Results'!$C54&lt;&gt;""),RANK('Women Race Results'!$D54,'Women Race Results'!$D$6:$D$100,0)+COUNTIF('Women Race Results'!$D$6:D54,'Women Race Results'!$D54)-1,"")</f>
        <v/>
      </c>
      <c r="M51" s="2" t="str">
        <f ca="1">IF(N51="","",IF(O51=O50,M50,COUNT($O$3:O51)))</f>
        <v/>
      </c>
      <c r="N51" s="3" t="str">
        <f ca="1">IFERROR(OFFSET('Women Race Results'!A$6,MATCH(SMALL('Women Overall'!L$3:L$100,ROW()-ROW(N$3)+1),'Women Overall'!L$3:L$100,0)-1,0),"")</f>
        <v/>
      </c>
      <c r="O51" s="3" t="str">
        <f ca="1">IFERROR(OFFSET('Women Race Results'!A$6,MATCH(SMALL('Women Overall'!L$3:L$100,ROW()-ROW(N$3)+1),'Women Overall'!L$3:L$100,0)-1,3),"")</f>
        <v/>
      </c>
      <c r="Q51" t="str">
        <f>IF(AND('Women Race Results'!$B54=60,  'Women Race Results'!$C54&lt;&gt;""),RANK('Women Race Results'!$D54,'Women Race Results'!$D$6:$D$100,0)+COUNTIF('Women Race Results'!$D$6:D54,'Women Race Results'!$D54)-1,"")</f>
        <v/>
      </c>
      <c r="R51" s="2" t="str">
        <f ca="1">IF(S51="","",IF(T51=T50,R50,COUNT($T$3:T51)))</f>
        <v/>
      </c>
      <c r="S51" s="3" t="str">
        <f ca="1">IFERROR(OFFSET('Women Race Results'!A$6,MATCH(SMALL('Women Overall'!Q$3:Q$100,ROW()-ROW(S$3)+1),'Women Overall'!Q$3:Q$100,0)-1,0),"")</f>
        <v/>
      </c>
      <c r="T51" s="3" t="str">
        <f ca="1">IFERROR(OFFSET('Women Race Results'!A$6,MATCH(SMALL('Women Overall'!Q$3:Q$100,ROW()-ROW(S$3)+1),'Women Overall'!Q$3:Q$100,0)-1,3),"")</f>
        <v/>
      </c>
      <c r="V51" t="str">
        <f>IF(AND('Women Race Results'!$B54=70,  'Women Race Results'!$C54&lt;&gt;""),RANK('Women Race Results'!$D54,'Women Race Results'!$D$6:$D$100,0)+COUNTIF('Women Race Results'!$D$6:D54,'Women Race Results'!$D54)-1,"")</f>
        <v/>
      </c>
      <c r="W51" s="2" t="str">
        <f ca="1">IF(X51="","",IF(Y51=Y50,W50,COUNT($Y$3:Y51)))</f>
        <v/>
      </c>
      <c r="X51" s="3" t="str">
        <f ca="1">IFERROR(OFFSET('Women Race Results'!A$6,MATCH(SMALL('Women Overall'!V$3:V$100,ROW()-ROW(X$3)+1),'Women Overall'!V$3:V$100,0)-1,0),"")</f>
        <v/>
      </c>
      <c r="Y51" s="3" t="str">
        <f ca="1">IFERROR(OFFSET('Women Race Results'!A$6,MATCH(SMALL('Women Overall'!V$3:V$100,ROW()-ROW(X$3)+1),'Women Overall'!V$3:V$100,0)-1,3),"")</f>
        <v/>
      </c>
    </row>
    <row r="52" spans="1:25">
      <c r="A52" t="str">
        <f>IF('Women Race Results'!A55="","",IFERROR(RANK('Women Race Results'!D55,'Women Race Results'!$D$6:$D$100,0)+COUNTIF('Women Race Results'!$D$6:D55,'Women Race Results'!D55)-1,""))</f>
        <v/>
      </c>
      <c r="B52" s="2" t="str">
        <f ca="1">IF(C52="","",IF(E52=E51,B51,COUNT($E$3:E52)))</f>
        <v/>
      </c>
      <c r="C52" s="2" t="str">
        <f ca="1">IFERROR(OFFSET('Women Race Results'!A$6,MATCH(SMALL('Women Overall'!A$3:A$100,ROW()-ROW(C$3)+1),'Women Overall'!A$3:A$100,0)-1,0),"")</f>
        <v/>
      </c>
      <c r="D5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2" s="3" t="str">
        <f ca="1">IFERROR(OFFSET('Women Race Results'!D$6,MATCH(SMALL('Women Overall'!A$3:A$100,ROW()-ROW(C$3)+1),'Women Overall'!A$3:A$100,0)-1,0),"")</f>
        <v/>
      </c>
      <c r="G52" t="str">
        <f>IF(AND('Women Race Results'!$B55=40,  'Women Race Results'!$C55&lt;&gt;""),RANK('Women Race Results'!$D55,'Women Race Results'!$D$6:$D$100,0)+COUNTIF('Women Race Results'!$D$6:D55,'Women Race Results'!$D55)-1,"")</f>
        <v/>
      </c>
      <c r="H52" s="2" t="str">
        <f ca="1">IF(I52="","",IF(J52=J51,H51,COUNT($J$3:J52)))</f>
        <v/>
      </c>
      <c r="I52" s="3" t="str">
        <f ca="1">IFERROR(OFFSET('Women Race Results'!A$6,MATCH(SMALL('Women Overall'!G$3:G$100,ROW()-ROW(I$3)+1),'Women Overall'!G$3:G$100,0)-1,0),"")</f>
        <v/>
      </c>
      <c r="J52" s="3" t="str">
        <f ca="1">IFERROR(OFFSET('Women Race Results'!A$6,MATCH(SMALL('Women Overall'!G$3:G$100,ROW()-ROW(I$3)+1),'Women Overall'!G$3:G$100,0)-1,3),"")</f>
        <v/>
      </c>
      <c r="L52" t="str">
        <f>IF(AND('Women Race Results'!$B55=50,  'Women Race Results'!$C55&lt;&gt;""),RANK('Women Race Results'!$D55,'Women Race Results'!$D$6:$D$100,0)+COUNTIF('Women Race Results'!$D$6:D55,'Women Race Results'!$D55)-1,"")</f>
        <v/>
      </c>
      <c r="M52" s="2" t="str">
        <f ca="1">IF(N52="","",IF(O52=O51,M51,COUNT($O$3:O52)))</f>
        <v/>
      </c>
      <c r="N52" s="3" t="str">
        <f ca="1">IFERROR(OFFSET('Women Race Results'!A$6,MATCH(SMALL('Women Overall'!L$3:L$100,ROW()-ROW(N$3)+1),'Women Overall'!L$3:L$100,0)-1,0),"")</f>
        <v/>
      </c>
      <c r="O52" s="3" t="str">
        <f ca="1">IFERROR(OFFSET('Women Race Results'!A$6,MATCH(SMALL('Women Overall'!L$3:L$100,ROW()-ROW(N$3)+1),'Women Overall'!L$3:L$100,0)-1,3),"")</f>
        <v/>
      </c>
      <c r="Q52" t="str">
        <f>IF(AND('Women Race Results'!$B55=60,  'Women Race Results'!$C55&lt;&gt;""),RANK('Women Race Results'!$D55,'Women Race Results'!$D$6:$D$100,0)+COUNTIF('Women Race Results'!$D$6:D55,'Women Race Results'!$D55)-1,"")</f>
        <v/>
      </c>
      <c r="R52" s="2" t="str">
        <f ca="1">IF(S52="","",IF(T52=T51,R51,COUNT($T$3:T52)))</f>
        <v/>
      </c>
      <c r="S52" s="3" t="str">
        <f ca="1">IFERROR(OFFSET('Women Race Results'!A$6,MATCH(SMALL('Women Overall'!Q$3:Q$100,ROW()-ROW(S$3)+1),'Women Overall'!Q$3:Q$100,0)-1,0),"")</f>
        <v/>
      </c>
      <c r="T52" s="3" t="str">
        <f ca="1">IFERROR(OFFSET('Women Race Results'!A$6,MATCH(SMALL('Women Overall'!Q$3:Q$100,ROW()-ROW(S$3)+1),'Women Overall'!Q$3:Q$100,0)-1,3),"")</f>
        <v/>
      </c>
      <c r="V52" t="str">
        <f>IF(AND('Women Race Results'!$B55=70,  'Women Race Results'!$C55&lt;&gt;""),RANK('Women Race Results'!$D55,'Women Race Results'!$D$6:$D$100,0)+COUNTIF('Women Race Results'!$D$6:D55,'Women Race Results'!$D55)-1,"")</f>
        <v/>
      </c>
      <c r="W52" s="2" t="str">
        <f ca="1">IF(X52="","",IF(Y52=Y51,W51,COUNT($Y$3:Y52)))</f>
        <v/>
      </c>
      <c r="X52" s="3" t="str">
        <f ca="1">IFERROR(OFFSET('Women Race Results'!A$6,MATCH(SMALL('Women Overall'!V$3:V$100,ROW()-ROW(X$3)+1),'Women Overall'!V$3:V$100,0)-1,0),"")</f>
        <v/>
      </c>
      <c r="Y52" s="3" t="str">
        <f ca="1">IFERROR(OFFSET('Women Race Results'!A$6,MATCH(SMALL('Women Overall'!V$3:V$100,ROW()-ROW(X$3)+1),'Women Overall'!V$3:V$100,0)-1,3),"")</f>
        <v/>
      </c>
    </row>
    <row r="53" spans="1:25">
      <c r="A53" t="str">
        <f>IF('Women Race Results'!A56="","",IFERROR(RANK('Women Race Results'!D56,'Women Race Results'!$D$6:$D$100,0)+COUNTIF('Women Race Results'!$D$6:D56,'Women Race Results'!D56)-1,""))</f>
        <v/>
      </c>
      <c r="B53" s="2" t="str">
        <f ca="1">IF(C53="","",IF(E53=E52,B52,COUNT($E$3:E53)))</f>
        <v/>
      </c>
      <c r="C53" s="2" t="str">
        <f ca="1">IFERROR(OFFSET('Women Race Results'!A$6,MATCH(SMALL('Women Overall'!A$3:A$100,ROW()-ROW(C$3)+1),'Women Overall'!A$3:A$100,0)-1,0),"")</f>
        <v/>
      </c>
      <c r="D5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3" s="3" t="str">
        <f ca="1">IFERROR(OFFSET('Women Race Results'!D$6,MATCH(SMALL('Women Overall'!A$3:A$100,ROW()-ROW(C$3)+1),'Women Overall'!A$3:A$100,0)-1,0),"")</f>
        <v/>
      </c>
      <c r="G53" t="str">
        <f>IF(AND('Women Race Results'!$B56=40,  'Women Race Results'!$C56&lt;&gt;""),RANK('Women Race Results'!$D56,'Women Race Results'!$D$6:$D$100,0)+COUNTIF('Women Race Results'!$D$6:D56,'Women Race Results'!$D56)-1,"")</f>
        <v/>
      </c>
      <c r="H53" s="2" t="str">
        <f ca="1">IF(I53="","",IF(J53=J52,H52,COUNT($J$3:J53)))</f>
        <v/>
      </c>
      <c r="I53" s="3" t="str">
        <f ca="1">IFERROR(OFFSET('Women Race Results'!A$6,MATCH(SMALL('Women Overall'!G$3:G$100,ROW()-ROW(I$3)+1),'Women Overall'!G$3:G$100,0)-1,0),"")</f>
        <v/>
      </c>
      <c r="J53" s="3" t="str">
        <f ca="1">IFERROR(OFFSET('Women Race Results'!A$6,MATCH(SMALL('Women Overall'!G$3:G$100,ROW()-ROW(I$3)+1),'Women Overall'!G$3:G$100,0)-1,3),"")</f>
        <v/>
      </c>
      <c r="L53" t="str">
        <f>IF(AND('Women Race Results'!$B56=50,  'Women Race Results'!$C56&lt;&gt;""),RANK('Women Race Results'!$D56,'Women Race Results'!$D$6:$D$100,0)+COUNTIF('Women Race Results'!$D$6:D56,'Women Race Results'!$D56)-1,"")</f>
        <v/>
      </c>
      <c r="M53" s="2" t="str">
        <f ca="1">IF(N53="","",IF(O53=O52,M52,COUNT($O$3:O53)))</f>
        <v/>
      </c>
      <c r="N53" s="3" t="str">
        <f ca="1">IFERROR(OFFSET('Women Race Results'!A$6,MATCH(SMALL('Women Overall'!L$3:L$100,ROW()-ROW(N$3)+1),'Women Overall'!L$3:L$100,0)-1,0),"")</f>
        <v/>
      </c>
      <c r="O53" s="3" t="str">
        <f ca="1">IFERROR(OFFSET('Women Race Results'!A$6,MATCH(SMALL('Women Overall'!L$3:L$100,ROW()-ROW(N$3)+1),'Women Overall'!L$3:L$100,0)-1,3),"")</f>
        <v/>
      </c>
      <c r="Q53" t="str">
        <f>IF(AND('Women Race Results'!$B56=60,  'Women Race Results'!$C56&lt;&gt;""),RANK('Women Race Results'!$D56,'Women Race Results'!$D$6:$D$100,0)+COUNTIF('Women Race Results'!$D$6:D56,'Women Race Results'!$D56)-1,"")</f>
        <v/>
      </c>
      <c r="R53" s="2" t="str">
        <f ca="1">IF(S53="","",IF(T53=T52,R52,COUNT($T$3:T53)))</f>
        <v/>
      </c>
      <c r="S53" s="3" t="str">
        <f ca="1">IFERROR(OFFSET('Women Race Results'!A$6,MATCH(SMALL('Women Overall'!Q$3:Q$100,ROW()-ROW(S$3)+1),'Women Overall'!Q$3:Q$100,0)-1,0),"")</f>
        <v/>
      </c>
      <c r="T53" s="3" t="str">
        <f ca="1">IFERROR(OFFSET('Women Race Results'!A$6,MATCH(SMALL('Women Overall'!Q$3:Q$100,ROW()-ROW(S$3)+1),'Women Overall'!Q$3:Q$100,0)-1,3),"")</f>
        <v/>
      </c>
      <c r="V53" t="str">
        <f>IF(AND('Women Race Results'!$B56=70,  'Women Race Results'!$C56&lt;&gt;""),RANK('Women Race Results'!$D56,'Women Race Results'!$D$6:$D$100,0)+COUNTIF('Women Race Results'!$D$6:D56,'Women Race Results'!$D56)-1,"")</f>
        <v/>
      </c>
      <c r="W53" s="2" t="str">
        <f ca="1">IF(X53="","",IF(Y53=Y52,W52,COUNT($Y$3:Y53)))</f>
        <v/>
      </c>
      <c r="X53" s="3" t="str">
        <f ca="1">IFERROR(OFFSET('Women Race Results'!A$6,MATCH(SMALL('Women Overall'!V$3:V$100,ROW()-ROW(X$3)+1),'Women Overall'!V$3:V$100,0)-1,0),"")</f>
        <v/>
      </c>
      <c r="Y53" s="3" t="str">
        <f ca="1">IFERROR(OFFSET('Women Race Results'!A$6,MATCH(SMALL('Women Overall'!V$3:V$100,ROW()-ROW(X$3)+1),'Women Overall'!V$3:V$100,0)-1,3),"")</f>
        <v/>
      </c>
    </row>
    <row r="54" spans="1:25">
      <c r="A54" t="str">
        <f>IF('Women Race Results'!A57="","",IFERROR(RANK('Women Race Results'!D57,'Women Race Results'!$D$6:$D$100,0)+COUNTIF('Women Race Results'!$D$6:D57,'Women Race Results'!D57)-1,""))</f>
        <v/>
      </c>
      <c r="B54" s="2" t="str">
        <f ca="1">IF(C54="","",IF(E54=E53,B53,COUNT($E$3:E54)))</f>
        <v/>
      </c>
      <c r="C54" s="2" t="str">
        <f ca="1">IFERROR(OFFSET('Women Race Results'!A$6,MATCH(SMALL('Women Overall'!A$3:A$100,ROW()-ROW(C$3)+1),'Women Overall'!A$3:A$100,0)-1,0),"")</f>
        <v/>
      </c>
      <c r="D5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4" s="3" t="str">
        <f ca="1">IFERROR(OFFSET('Women Race Results'!D$6,MATCH(SMALL('Women Overall'!A$3:A$100,ROW()-ROW(C$3)+1),'Women Overall'!A$3:A$100,0)-1,0),"")</f>
        <v/>
      </c>
      <c r="G54" t="str">
        <f>IF(AND('Women Race Results'!$B57=40,  'Women Race Results'!$C57&lt;&gt;""),RANK('Women Race Results'!$D57,'Women Race Results'!$D$6:$D$100,0)+COUNTIF('Women Race Results'!$D$6:D57,'Women Race Results'!$D57)-1,"")</f>
        <v/>
      </c>
      <c r="H54" s="2" t="str">
        <f ca="1">IF(I54="","",IF(J54=J53,H53,COUNT($J$3:J54)))</f>
        <v/>
      </c>
      <c r="I54" s="3" t="str">
        <f ca="1">IFERROR(OFFSET('Women Race Results'!A$6,MATCH(SMALL('Women Overall'!G$3:G$100,ROW()-ROW(I$3)+1),'Women Overall'!G$3:G$100,0)-1,0),"")</f>
        <v/>
      </c>
      <c r="J54" s="3" t="str">
        <f ca="1">IFERROR(OFFSET('Women Race Results'!A$6,MATCH(SMALL('Women Overall'!G$3:G$100,ROW()-ROW(I$3)+1),'Women Overall'!G$3:G$100,0)-1,3),"")</f>
        <v/>
      </c>
      <c r="L54" t="str">
        <f>IF(AND('Women Race Results'!$B57=50,  'Women Race Results'!$C57&lt;&gt;""),RANK('Women Race Results'!$D57,'Women Race Results'!$D$6:$D$100,0)+COUNTIF('Women Race Results'!$D$6:D57,'Women Race Results'!$D57)-1,"")</f>
        <v/>
      </c>
      <c r="M54" s="2" t="str">
        <f ca="1">IF(N54="","",IF(O54=O53,M53,COUNT($O$3:O54)))</f>
        <v/>
      </c>
      <c r="N54" s="3" t="str">
        <f ca="1">IFERROR(OFFSET('Women Race Results'!A$6,MATCH(SMALL('Women Overall'!L$3:L$100,ROW()-ROW(N$3)+1),'Women Overall'!L$3:L$100,0)-1,0),"")</f>
        <v/>
      </c>
      <c r="O54" s="3" t="str">
        <f ca="1">IFERROR(OFFSET('Women Race Results'!A$6,MATCH(SMALL('Women Overall'!L$3:L$100,ROW()-ROW(N$3)+1),'Women Overall'!L$3:L$100,0)-1,3),"")</f>
        <v/>
      </c>
      <c r="Q54" t="str">
        <f>IF(AND('Women Race Results'!$B57=60,  'Women Race Results'!$C57&lt;&gt;""),RANK('Women Race Results'!$D57,'Women Race Results'!$D$6:$D$100,0)+COUNTIF('Women Race Results'!$D$6:D57,'Women Race Results'!$D57)-1,"")</f>
        <v/>
      </c>
      <c r="R54" s="2" t="str">
        <f ca="1">IF(S54="","",IF(T54=T53,R53,COUNT($T$3:T54)))</f>
        <v/>
      </c>
      <c r="S54" s="3" t="str">
        <f ca="1">IFERROR(OFFSET('Women Race Results'!A$6,MATCH(SMALL('Women Overall'!Q$3:Q$100,ROW()-ROW(S$3)+1),'Women Overall'!Q$3:Q$100,0)-1,0),"")</f>
        <v/>
      </c>
      <c r="T54" s="3" t="str">
        <f ca="1">IFERROR(OFFSET('Women Race Results'!A$6,MATCH(SMALL('Women Overall'!Q$3:Q$100,ROW()-ROW(S$3)+1),'Women Overall'!Q$3:Q$100,0)-1,3),"")</f>
        <v/>
      </c>
      <c r="V54" t="str">
        <f>IF(AND('Women Race Results'!$B57=70,  'Women Race Results'!$C57&lt;&gt;""),RANK('Women Race Results'!$D57,'Women Race Results'!$D$6:$D$100,0)+COUNTIF('Women Race Results'!$D$6:D57,'Women Race Results'!$D57)-1,"")</f>
        <v/>
      </c>
      <c r="W54" s="2" t="str">
        <f ca="1">IF(X54="","",IF(Y54=Y53,W53,COUNT($Y$3:Y54)))</f>
        <v/>
      </c>
      <c r="X54" s="3" t="str">
        <f ca="1">IFERROR(OFFSET('Women Race Results'!A$6,MATCH(SMALL('Women Overall'!V$3:V$100,ROW()-ROW(X$3)+1),'Women Overall'!V$3:V$100,0)-1,0),"")</f>
        <v/>
      </c>
      <c r="Y54" s="3" t="str">
        <f ca="1">IFERROR(OFFSET('Women Race Results'!A$6,MATCH(SMALL('Women Overall'!V$3:V$100,ROW()-ROW(X$3)+1),'Women Overall'!V$3:V$100,0)-1,3),"")</f>
        <v/>
      </c>
    </row>
    <row r="55" spans="1:25">
      <c r="A55" t="str">
        <f>IF('Women Race Results'!A58="","",IFERROR(RANK('Women Race Results'!D58,'Women Race Results'!$D$6:$D$100,0)+COUNTIF('Women Race Results'!$D$6:D58,'Women Race Results'!D58)-1,""))</f>
        <v/>
      </c>
      <c r="B55" s="2" t="str">
        <f ca="1">IF(C55="","",IF(E55=E54,B54,COUNT($E$3:E55)))</f>
        <v/>
      </c>
      <c r="C55" s="2" t="str">
        <f ca="1">IFERROR(OFFSET('Women Race Results'!A$6,MATCH(SMALL('Women Overall'!A$3:A$100,ROW()-ROW(C$3)+1),'Women Overall'!A$3:A$100,0)-1,0),"")</f>
        <v/>
      </c>
      <c r="D5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5" s="3" t="str">
        <f ca="1">IFERROR(OFFSET('Women Race Results'!D$6,MATCH(SMALL('Women Overall'!A$3:A$100,ROW()-ROW(C$3)+1),'Women Overall'!A$3:A$100,0)-1,0),"")</f>
        <v/>
      </c>
      <c r="G55" t="str">
        <f>IF(AND('Women Race Results'!$B58=40,  'Women Race Results'!$C58&lt;&gt;""),RANK('Women Race Results'!$D58,'Women Race Results'!$D$6:$D$100,0)+COUNTIF('Women Race Results'!$D$6:D58,'Women Race Results'!$D58)-1,"")</f>
        <v/>
      </c>
      <c r="H55" s="2" t="str">
        <f ca="1">IF(I55="","",IF(J55=J54,H54,COUNT($J$3:J55)))</f>
        <v/>
      </c>
      <c r="I55" s="3" t="str">
        <f ca="1">IFERROR(OFFSET('Women Race Results'!A$6,MATCH(SMALL('Women Overall'!G$3:G$100,ROW()-ROW(I$3)+1),'Women Overall'!G$3:G$100,0)-1,0),"")</f>
        <v/>
      </c>
      <c r="J55" s="3" t="str">
        <f ca="1">IFERROR(OFFSET('Women Race Results'!A$6,MATCH(SMALL('Women Overall'!G$3:G$100,ROW()-ROW(I$3)+1),'Women Overall'!G$3:G$100,0)-1,3),"")</f>
        <v/>
      </c>
      <c r="L55" t="str">
        <f>IF(AND('Women Race Results'!$B58=50,  'Women Race Results'!$C58&lt;&gt;""),RANK('Women Race Results'!$D58,'Women Race Results'!$D$6:$D$100,0)+COUNTIF('Women Race Results'!$D$6:D58,'Women Race Results'!$D58)-1,"")</f>
        <v/>
      </c>
      <c r="M55" s="2" t="str">
        <f ca="1">IF(N55="","",IF(O55=O54,M54,COUNT($O$3:O55)))</f>
        <v/>
      </c>
      <c r="N55" s="3" t="str">
        <f ca="1">IFERROR(OFFSET('Women Race Results'!A$6,MATCH(SMALL('Women Overall'!L$3:L$100,ROW()-ROW(N$3)+1),'Women Overall'!L$3:L$100,0)-1,0),"")</f>
        <v/>
      </c>
      <c r="O55" s="3" t="str">
        <f ca="1">IFERROR(OFFSET('Women Race Results'!A$6,MATCH(SMALL('Women Overall'!L$3:L$100,ROW()-ROW(N$3)+1),'Women Overall'!L$3:L$100,0)-1,3),"")</f>
        <v/>
      </c>
      <c r="Q55" t="str">
        <f>IF(AND('Women Race Results'!$B58=60,  'Women Race Results'!$C58&lt;&gt;""),RANK('Women Race Results'!$D58,'Women Race Results'!$D$6:$D$100,0)+COUNTIF('Women Race Results'!$D$6:D58,'Women Race Results'!$D58)-1,"")</f>
        <v/>
      </c>
      <c r="R55" s="2" t="str">
        <f ca="1">IF(S55="","",IF(T55=T54,R54,COUNT($T$3:T55)))</f>
        <v/>
      </c>
      <c r="S55" s="3" t="str">
        <f ca="1">IFERROR(OFFSET('Women Race Results'!A$6,MATCH(SMALL('Women Overall'!Q$3:Q$100,ROW()-ROW(S$3)+1),'Women Overall'!Q$3:Q$100,0)-1,0),"")</f>
        <v/>
      </c>
      <c r="T55" s="3" t="str">
        <f ca="1">IFERROR(OFFSET('Women Race Results'!A$6,MATCH(SMALL('Women Overall'!Q$3:Q$100,ROW()-ROW(S$3)+1),'Women Overall'!Q$3:Q$100,0)-1,3),"")</f>
        <v/>
      </c>
      <c r="V55" t="str">
        <f>IF(AND('Women Race Results'!$B58=70,  'Women Race Results'!$C58&lt;&gt;""),RANK('Women Race Results'!$D58,'Women Race Results'!$D$6:$D$100,0)+COUNTIF('Women Race Results'!$D$6:D58,'Women Race Results'!$D58)-1,"")</f>
        <v/>
      </c>
      <c r="W55" s="2" t="str">
        <f ca="1">IF(X55="","",IF(Y55=Y54,W54,COUNT($Y$3:Y55)))</f>
        <v/>
      </c>
      <c r="X55" s="3" t="str">
        <f ca="1">IFERROR(OFFSET('Women Race Results'!A$6,MATCH(SMALL('Women Overall'!V$3:V$100,ROW()-ROW(X$3)+1),'Women Overall'!V$3:V$100,0)-1,0),"")</f>
        <v/>
      </c>
      <c r="Y55" s="3" t="str">
        <f ca="1">IFERROR(OFFSET('Women Race Results'!A$6,MATCH(SMALL('Women Overall'!V$3:V$100,ROW()-ROW(X$3)+1),'Women Overall'!V$3:V$100,0)-1,3),"")</f>
        <v/>
      </c>
    </row>
    <row r="56" spans="1:25">
      <c r="A56" t="str">
        <f>IF('Women Race Results'!A59="","",IFERROR(RANK('Women Race Results'!D59,'Women Race Results'!$D$6:$D$100,0)+COUNTIF('Women Race Results'!$D$6:D59,'Women Race Results'!D59)-1,""))</f>
        <v/>
      </c>
      <c r="B56" s="2" t="str">
        <f ca="1">IF(C56="","",IF(E56=E55,B55,COUNT($E$3:E56)))</f>
        <v/>
      </c>
      <c r="C56" s="2" t="str">
        <f ca="1">IFERROR(OFFSET('Women Race Results'!A$6,MATCH(SMALL('Women Overall'!A$3:A$100,ROW()-ROW(C$3)+1),'Women Overall'!A$3:A$100,0)-1,0),"")</f>
        <v/>
      </c>
      <c r="D5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6" s="3" t="str">
        <f ca="1">IFERROR(OFFSET('Women Race Results'!D$6,MATCH(SMALL('Women Overall'!A$3:A$100,ROW()-ROW(C$3)+1),'Women Overall'!A$3:A$100,0)-1,0),"")</f>
        <v/>
      </c>
      <c r="G56" t="str">
        <f>IF(AND('Women Race Results'!$B59=40,  'Women Race Results'!$C59&lt;&gt;""),RANK('Women Race Results'!$D59,'Women Race Results'!$D$6:$D$100,0)+COUNTIF('Women Race Results'!$D$6:D59,'Women Race Results'!$D59)-1,"")</f>
        <v/>
      </c>
      <c r="H56" s="2" t="str">
        <f ca="1">IF(I56="","",IF(J56=J55,H55,COUNT($J$3:J56)))</f>
        <v/>
      </c>
      <c r="I56" s="3" t="str">
        <f ca="1">IFERROR(OFFSET('Women Race Results'!A$6,MATCH(SMALL('Women Overall'!G$3:G$100,ROW()-ROW(I$3)+1),'Women Overall'!G$3:G$100,0)-1,0),"")</f>
        <v/>
      </c>
      <c r="J56" s="3" t="str">
        <f ca="1">IFERROR(OFFSET('Women Race Results'!A$6,MATCH(SMALL('Women Overall'!G$3:G$100,ROW()-ROW(I$3)+1),'Women Overall'!G$3:G$100,0)-1,3),"")</f>
        <v/>
      </c>
      <c r="L56" t="str">
        <f>IF(AND('Women Race Results'!$B59=50,  'Women Race Results'!$C59&lt;&gt;""),RANK('Women Race Results'!$D59,'Women Race Results'!$D$6:$D$100,0)+COUNTIF('Women Race Results'!$D$6:D59,'Women Race Results'!$D59)-1,"")</f>
        <v/>
      </c>
      <c r="M56" s="2" t="str">
        <f ca="1">IF(N56="","",IF(O56=O55,M55,COUNT($O$3:O56)))</f>
        <v/>
      </c>
      <c r="N56" s="3" t="str">
        <f ca="1">IFERROR(OFFSET('Women Race Results'!A$6,MATCH(SMALL('Women Overall'!L$3:L$100,ROW()-ROW(N$3)+1),'Women Overall'!L$3:L$100,0)-1,0),"")</f>
        <v/>
      </c>
      <c r="O56" s="3" t="str">
        <f ca="1">IFERROR(OFFSET('Women Race Results'!A$6,MATCH(SMALL('Women Overall'!L$3:L$100,ROW()-ROW(N$3)+1),'Women Overall'!L$3:L$100,0)-1,3),"")</f>
        <v/>
      </c>
      <c r="Q56" t="str">
        <f>IF(AND('Women Race Results'!$B59=60,  'Women Race Results'!$C59&lt;&gt;""),RANK('Women Race Results'!$D59,'Women Race Results'!$D$6:$D$100,0)+COUNTIF('Women Race Results'!$D$6:D59,'Women Race Results'!$D59)-1,"")</f>
        <v/>
      </c>
      <c r="R56" s="2" t="str">
        <f ca="1">IF(S56="","",IF(T56=T55,R55,COUNT($T$3:T56)))</f>
        <v/>
      </c>
      <c r="S56" s="3" t="str">
        <f ca="1">IFERROR(OFFSET('Women Race Results'!A$6,MATCH(SMALL('Women Overall'!Q$3:Q$100,ROW()-ROW(S$3)+1),'Women Overall'!Q$3:Q$100,0)-1,0),"")</f>
        <v/>
      </c>
      <c r="T56" s="3" t="str">
        <f ca="1">IFERROR(OFFSET('Women Race Results'!A$6,MATCH(SMALL('Women Overall'!Q$3:Q$100,ROW()-ROW(S$3)+1),'Women Overall'!Q$3:Q$100,0)-1,3),"")</f>
        <v/>
      </c>
      <c r="V56" t="str">
        <f>IF(AND('Women Race Results'!$B59=70,  'Women Race Results'!$C59&lt;&gt;""),RANK('Women Race Results'!$D59,'Women Race Results'!$D$6:$D$100,0)+COUNTIF('Women Race Results'!$D$6:D59,'Women Race Results'!$D59)-1,"")</f>
        <v/>
      </c>
      <c r="W56" s="2" t="str">
        <f ca="1">IF(X56="","",IF(Y56=Y55,W55,COUNT($Y$3:Y56)))</f>
        <v/>
      </c>
      <c r="X56" s="3" t="str">
        <f ca="1">IFERROR(OFFSET('Women Race Results'!A$6,MATCH(SMALL('Women Overall'!V$3:V$100,ROW()-ROW(X$3)+1),'Women Overall'!V$3:V$100,0)-1,0),"")</f>
        <v/>
      </c>
      <c r="Y56" s="3" t="str">
        <f ca="1">IFERROR(OFFSET('Women Race Results'!A$6,MATCH(SMALL('Women Overall'!V$3:V$100,ROW()-ROW(X$3)+1),'Women Overall'!V$3:V$100,0)-1,3),"")</f>
        <v/>
      </c>
    </row>
    <row r="57" spans="1:25">
      <c r="A57" t="str">
        <f>IF('Women Race Results'!A60="","",IFERROR(RANK('Women Race Results'!D60,'Women Race Results'!$D$6:$D$100,0)+COUNTIF('Women Race Results'!$D$6:D60,'Women Race Results'!D60)-1,""))</f>
        <v/>
      </c>
      <c r="B57" s="2" t="str">
        <f ca="1">IF(C57="","",IF(E57=E56,B56,COUNT($E$3:E57)))</f>
        <v/>
      </c>
      <c r="C57" s="2" t="str">
        <f ca="1">IFERROR(OFFSET('Women Race Results'!A$6,MATCH(SMALL('Women Overall'!A$3:A$100,ROW()-ROW(C$3)+1),'Women Overall'!A$3:A$100,0)-1,0),"")</f>
        <v/>
      </c>
      <c r="D5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7" s="3" t="str">
        <f ca="1">IFERROR(OFFSET('Women Race Results'!D$6,MATCH(SMALL('Women Overall'!A$3:A$100,ROW()-ROW(C$3)+1),'Women Overall'!A$3:A$100,0)-1,0),"")</f>
        <v/>
      </c>
      <c r="G57" t="str">
        <f>IF(AND('Women Race Results'!$B60=40,  'Women Race Results'!$C60&lt;&gt;""),RANK('Women Race Results'!$D60,'Women Race Results'!$D$6:$D$100,0)+COUNTIF('Women Race Results'!$D$6:D60,'Women Race Results'!$D60)-1,"")</f>
        <v/>
      </c>
      <c r="H57" s="2" t="str">
        <f ca="1">IF(I57="","",IF(J57=J56,H56,COUNT($J$3:J57)))</f>
        <v/>
      </c>
      <c r="I57" s="3" t="str">
        <f ca="1">IFERROR(OFFSET('Women Race Results'!A$6,MATCH(SMALL('Women Overall'!G$3:G$100,ROW()-ROW(I$3)+1),'Women Overall'!G$3:G$100,0)-1,0),"")</f>
        <v/>
      </c>
      <c r="J57" s="3" t="str">
        <f ca="1">IFERROR(OFFSET('Women Race Results'!A$6,MATCH(SMALL('Women Overall'!G$3:G$100,ROW()-ROW(I$3)+1),'Women Overall'!G$3:G$100,0)-1,3),"")</f>
        <v/>
      </c>
      <c r="L57" t="str">
        <f>IF(AND('Women Race Results'!$B60=50,  'Women Race Results'!$C60&lt;&gt;""),RANK('Women Race Results'!$D60,'Women Race Results'!$D$6:$D$100,0)+COUNTIF('Women Race Results'!$D$6:D60,'Women Race Results'!$D60)-1,"")</f>
        <v/>
      </c>
      <c r="M57" s="2" t="str">
        <f ca="1">IF(N57="","",IF(O57=O56,M56,COUNT($O$3:O57)))</f>
        <v/>
      </c>
      <c r="N57" s="3" t="str">
        <f ca="1">IFERROR(OFFSET('Women Race Results'!A$6,MATCH(SMALL('Women Overall'!L$3:L$100,ROW()-ROW(N$3)+1),'Women Overall'!L$3:L$100,0)-1,0),"")</f>
        <v/>
      </c>
      <c r="O57" s="3" t="str">
        <f ca="1">IFERROR(OFFSET('Women Race Results'!A$6,MATCH(SMALL('Women Overall'!L$3:L$100,ROW()-ROW(N$3)+1),'Women Overall'!L$3:L$100,0)-1,3),"")</f>
        <v/>
      </c>
      <c r="Q57" t="str">
        <f>IF(AND('Women Race Results'!$B60=60,  'Women Race Results'!$C60&lt;&gt;""),RANK('Women Race Results'!$D60,'Women Race Results'!$D$6:$D$100,0)+COUNTIF('Women Race Results'!$D$6:D60,'Women Race Results'!$D60)-1,"")</f>
        <v/>
      </c>
      <c r="R57" s="2" t="str">
        <f ca="1">IF(S57="","",IF(T57=T56,R56,COUNT($T$3:T57)))</f>
        <v/>
      </c>
      <c r="S57" s="3" t="str">
        <f ca="1">IFERROR(OFFSET('Women Race Results'!A$6,MATCH(SMALL('Women Overall'!Q$3:Q$100,ROW()-ROW(S$3)+1),'Women Overall'!Q$3:Q$100,0)-1,0),"")</f>
        <v/>
      </c>
      <c r="T57" s="3" t="str">
        <f ca="1">IFERROR(OFFSET('Women Race Results'!A$6,MATCH(SMALL('Women Overall'!Q$3:Q$100,ROW()-ROW(S$3)+1),'Women Overall'!Q$3:Q$100,0)-1,3),"")</f>
        <v/>
      </c>
      <c r="V57" t="str">
        <f>IF(AND('Women Race Results'!$B60=70,  'Women Race Results'!$C60&lt;&gt;""),RANK('Women Race Results'!$D60,'Women Race Results'!$D$6:$D$100,0)+COUNTIF('Women Race Results'!$D$6:D60,'Women Race Results'!$D60)-1,"")</f>
        <v/>
      </c>
      <c r="W57" s="2" t="str">
        <f ca="1">IF(X57="","",IF(Y57=Y56,W56,COUNT($Y$3:Y57)))</f>
        <v/>
      </c>
      <c r="X57" s="3" t="str">
        <f ca="1">IFERROR(OFFSET('Women Race Results'!A$6,MATCH(SMALL('Women Overall'!V$3:V$100,ROW()-ROW(X$3)+1),'Women Overall'!V$3:V$100,0)-1,0),"")</f>
        <v/>
      </c>
      <c r="Y57" s="3" t="str">
        <f ca="1">IFERROR(OFFSET('Women Race Results'!A$6,MATCH(SMALL('Women Overall'!V$3:V$100,ROW()-ROW(X$3)+1),'Women Overall'!V$3:V$100,0)-1,3),"")</f>
        <v/>
      </c>
    </row>
    <row r="58" spans="1:25">
      <c r="A58" t="str">
        <f>IF('Women Race Results'!A61="","",IFERROR(RANK('Women Race Results'!D61,'Women Race Results'!$D$6:$D$100,0)+COUNTIF('Women Race Results'!$D$6:D61,'Women Race Results'!D61)-1,""))</f>
        <v/>
      </c>
      <c r="B58" s="2" t="str">
        <f ca="1">IF(C58="","",IF(E58=E57,B57,COUNT($E$3:E58)))</f>
        <v/>
      </c>
      <c r="C58" s="2" t="str">
        <f ca="1">IFERROR(OFFSET('Women Race Results'!A$6,MATCH(SMALL('Women Overall'!A$3:A$100,ROW()-ROW(C$3)+1),'Women Overall'!A$3:A$100,0)-1,0),"")</f>
        <v/>
      </c>
      <c r="D5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8" s="3" t="str">
        <f ca="1">IFERROR(OFFSET('Women Race Results'!D$6,MATCH(SMALL('Women Overall'!A$3:A$100,ROW()-ROW(C$3)+1),'Women Overall'!A$3:A$100,0)-1,0),"")</f>
        <v/>
      </c>
      <c r="G58" t="str">
        <f>IF(AND('Women Race Results'!$B61=40,  'Women Race Results'!$C61&lt;&gt;""),RANK('Women Race Results'!$D61,'Women Race Results'!$D$6:$D$100,0)+COUNTIF('Women Race Results'!$D$6:D61,'Women Race Results'!$D61)-1,"")</f>
        <v/>
      </c>
      <c r="H58" s="2" t="str">
        <f ca="1">IF(I58="","",IF(J58=J57,H57,COUNT($J$3:J58)))</f>
        <v/>
      </c>
      <c r="I58" s="3" t="str">
        <f ca="1">IFERROR(OFFSET('Women Race Results'!A$6,MATCH(SMALL('Women Overall'!G$3:G$100,ROW()-ROW(I$3)+1),'Women Overall'!G$3:G$100,0)-1,0),"")</f>
        <v/>
      </c>
      <c r="J58" s="3" t="str">
        <f ca="1">IFERROR(OFFSET('Women Race Results'!A$6,MATCH(SMALL('Women Overall'!G$3:G$100,ROW()-ROW(I$3)+1),'Women Overall'!G$3:G$100,0)-1,3),"")</f>
        <v/>
      </c>
      <c r="L58" t="str">
        <f>IF(AND('Women Race Results'!$B61=50,  'Women Race Results'!$C61&lt;&gt;""),RANK('Women Race Results'!$D61,'Women Race Results'!$D$6:$D$100,0)+COUNTIF('Women Race Results'!$D$6:D61,'Women Race Results'!$D61)-1,"")</f>
        <v/>
      </c>
      <c r="M58" s="2" t="str">
        <f ca="1">IF(N58="","",IF(O58=O57,M57,COUNT($O$3:O58)))</f>
        <v/>
      </c>
      <c r="N58" s="3" t="str">
        <f ca="1">IFERROR(OFFSET('Women Race Results'!A$6,MATCH(SMALL('Women Overall'!L$3:L$100,ROW()-ROW(N$3)+1),'Women Overall'!L$3:L$100,0)-1,0),"")</f>
        <v/>
      </c>
      <c r="O58" s="3" t="str">
        <f ca="1">IFERROR(OFFSET('Women Race Results'!A$6,MATCH(SMALL('Women Overall'!L$3:L$100,ROW()-ROW(N$3)+1),'Women Overall'!L$3:L$100,0)-1,3),"")</f>
        <v/>
      </c>
      <c r="Q58" t="str">
        <f>IF(AND('Women Race Results'!$B61=60,  'Women Race Results'!$C61&lt;&gt;""),RANK('Women Race Results'!$D61,'Women Race Results'!$D$6:$D$100,0)+COUNTIF('Women Race Results'!$D$6:D61,'Women Race Results'!$D61)-1,"")</f>
        <v/>
      </c>
      <c r="R58" s="2" t="str">
        <f ca="1">IF(S58="","",IF(T58=T57,R57,COUNT($T$3:T58)))</f>
        <v/>
      </c>
      <c r="S58" s="3" t="str">
        <f ca="1">IFERROR(OFFSET('Women Race Results'!A$6,MATCH(SMALL('Women Overall'!Q$3:Q$100,ROW()-ROW(S$3)+1),'Women Overall'!Q$3:Q$100,0)-1,0),"")</f>
        <v/>
      </c>
      <c r="T58" s="3" t="str">
        <f ca="1">IFERROR(OFFSET('Women Race Results'!A$6,MATCH(SMALL('Women Overall'!Q$3:Q$100,ROW()-ROW(S$3)+1),'Women Overall'!Q$3:Q$100,0)-1,3),"")</f>
        <v/>
      </c>
      <c r="V58" t="str">
        <f>IF(AND('Women Race Results'!$B61=70,  'Women Race Results'!$C61&lt;&gt;""),RANK('Women Race Results'!$D61,'Women Race Results'!$D$6:$D$100,0)+COUNTIF('Women Race Results'!$D$6:D61,'Women Race Results'!$D61)-1,"")</f>
        <v/>
      </c>
      <c r="W58" s="2" t="str">
        <f ca="1">IF(X58="","",IF(Y58=Y57,W57,COUNT($Y$3:Y58)))</f>
        <v/>
      </c>
      <c r="X58" s="3" t="str">
        <f ca="1">IFERROR(OFFSET('Women Race Results'!A$6,MATCH(SMALL('Women Overall'!V$3:V$100,ROW()-ROW(X$3)+1),'Women Overall'!V$3:V$100,0)-1,0),"")</f>
        <v/>
      </c>
      <c r="Y58" s="3" t="str">
        <f ca="1">IFERROR(OFFSET('Women Race Results'!A$6,MATCH(SMALL('Women Overall'!V$3:V$100,ROW()-ROW(X$3)+1),'Women Overall'!V$3:V$100,0)-1,3),"")</f>
        <v/>
      </c>
    </row>
    <row r="59" spans="1:25">
      <c r="A59" t="str">
        <f>IF('Women Race Results'!A62="","",IFERROR(RANK('Women Race Results'!D62,'Women Race Results'!$D$6:$D$100,0)+COUNTIF('Women Race Results'!$D$6:D62,'Women Race Results'!D62)-1,""))</f>
        <v/>
      </c>
      <c r="B59" s="2" t="str">
        <f ca="1">IF(C59="","",IF(E59=E58,B58,COUNT($E$3:E59)))</f>
        <v/>
      </c>
      <c r="C59" s="2" t="str">
        <f ca="1">IFERROR(OFFSET('Women Race Results'!A$6,MATCH(SMALL('Women Overall'!A$3:A$100,ROW()-ROW(C$3)+1),'Women Overall'!A$3:A$100,0)-1,0),"")</f>
        <v/>
      </c>
      <c r="D5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59" s="3" t="str">
        <f ca="1">IFERROR(OFFSET('Women Race Results'!D$6,MATCH(SMALL('Women Overall'!A$3:A$100,ROW()-ROW(C$3)+1),'Women Overall'!A$3:A$100,0)-1,0),"")</f>
        <v/>
      </c>
      <c r="G59" t="str">
        <f>IF(AND('Women Race Results'!$B62=40,  'Women Race Results'!$C62&lt;&gt;""),RANK('Women Race Results'!$D62,'Women Race Results'!$D$6:$D$100,0)+COUNTIF('Women Race Results'!$D$6:D62,'Women Race Results'!$D62)-1,"")</f>
        <v/>
      </c>
      <c r="H59" s="2" t="str">
        <f ca="1">IF(I59="","",IF(J59=J58,H58,COUNT($J$3:J59)))</f>
        <v/>
      </c>
      <c r="I59" s="3" t="str">
        <f ca="1">IFERROR(OFFSET('Women Race Results'!A$6,MATCH(SMALL('Women Overall'!G$3:G$100,ROW()-ROW(I$3)+1),'Women Overall'!G$3:G$100,0)-1,0),"")</f>
        <v/>
      </c>
      <c r="J59" s="3" t="str">
        <f ca="1">IFERROR(OFFSET('Women Race Results'!A$6,MATCH(SMALL('Women Overall'!G$3:G$100,ROW()-ROW(I$3)+1),'Women Overall'!G$3:G$100,0)-1,3),"")</f>
        <v/>
      </c>
      <c r="L59" t="str">
        <f>IF(AND('Women Race Results'!$B62=50,  'Women Race Results'!$C62&lt;&gt;""),RANK('Women Race Results'!$D62,'Women Race Results'!$D$6:$D$100,0)+COUNTIF('Women Race Results'!$D$6:D62,'Women Race Results'!$D62)-1,"")</f>
        <v/>
      </c>
      <c r="M59" s="2" t="str">
        <f ca="1">IF(N59="","",IF(O59=O58,M58,COUNT($O$3:O59)))</f>
        <v/>
      </c>
      <c r="N59" s="3" t="str">
        <f ca="1">IFERROR(OFFSET('Women Race Results'!A$6,MATCH(SMALL('Women Overall'!L$3:L$100,ROW()-ROW(N$3)+1),'Women Overall'!L$3:L$100,0)-1,0),"")</f>
        <v/>
      </c>
      <c r="O59" s="3" t="str">
        <f ca="1">IFERROR(OFFSET('Women Race Results'!A$6,MATCH(SMALL('Women Overall'!L$3:L$100,ROW()-ROW(N$3)+1),'Women Overall'!L$3:L$100,0)-1,3),"")</f>
        <v/>
      </c>
      <c r="Q59" t="str">
        <f>IF(AND('Women Race Results'!$B62=60,  'Women Race Results'!$C62&lt;&gt;""),RANK('Women Race Results'!$D62,'Women Race Results'!$D$6:$D$100,0)+COUNTIF('Women Race Results'!$D$6:D62,'Women Race Results'!$D62)-1,"")</f>
        <v/>
      </c>
      <c r="R59" s="2" t="str">
        <f ca="1">IF(S59="","",IF(T59=T58,R58,COUNT($T$3:T59)))</f>
        <v/>
      </c>
      <c r="S59" s="3" t="str">
        <f ca="1">IFERROR(OFFSET('Women Race Results'!A$6,MATCH(SMALL('Women Overall'!Q$3:Q$100,ROW()-ROW(S$3)+1),'Women Overall'!Q$3:Q$100,0)-1,0),"")</f>
        <v/>
      </c>
      <c r="T59" s="3" t="str">
        <f ca="1">IFERROR(OFFSET('Women Race Results'!A$6,MATCH(SMALL('Women Overall'!Q$3:Q$100,ROW()-ROW(S$3)+1),'Women Overall'!Q$3:Q$100,0)-1,3),"")</f>
        <v/>
      </c>
      <c r="V59" t="str">
        <f>IF(AND('Women Race Results'!$B62=70,  'Women Race Results'!$C62&lt;&gt;""),RANK('Women Race Results'!$D62,'Women Race Results'!$D$6:$D$100,0)+COUNTIF('Women Race Results'!$D$6:D62,'Women Race Results'!$D62)-1,"")</f>
        <v/>
      </c>
      <c r="W59" s="2" t="str">
        <f ca="1">IF(X59="","",IF(Y59=Y58,W58,COUNT($Y$3:Y59)))</f>
        <v/>
      </c>
      <c r="X59" s="3" t="str">
        <f ca="1">IFERROR(OFFSET('Women Race Results'!A$6,MATCH(SMALL('Women Overall'!V$3:V$100,ROW()-ROW(X$3)+1),'Women Overall'!V$3:V$100,0)-1,0),"")</f>
        <v/>
      </c>
      <c r="Y59" s="3" t="str">
        <f ca="1">IFERROR(OFFSET('Women Race Results'!A$6,MATCH(SMALL('Women Overall'!V$3:V$100,ROW()-ROW(X$3)+1),'Women Overall'!V$3:V$100,0)-1,3),"")</f>
        <v/>
      </c>
    </row>
    <row r="60" spans="1:25">
      <c r="A60" t="str">
        <f>IF('Women Race Results'!A63="","",IFERROR(RANK('Women Race Results'!D63,'Women Race Results'!$D$6:$D$100,0)+COUNTIF('Women Race Results'!$D$6:D63,'Women Race Results'!D63)-1,""))</f>
        <v/>
      </c>
      <c r="B60" s="2" t="str">
        <f ca="1">IF(C60="","",IF(E60=E59,B59,COUNT($E$3:E60)))</f>
        <v/>
      </c>
      <c r="C60" s="2" t="str">
        <f ca="1">IFERROR(OFFSET('Women Race Results'!A$6,MATCH(SMALL('Women Overall'!A$3:A$100,ROW()-ROW(C$3)+1),'Women Overall'!A$3:A$100,0)-1,0),"")</f>
        <v/>
      </c>
      <c r="D6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0" s="3" t="str">
        <f ca="1">IFERROR(OFFSET('Women Race Results'!D$6,MATCH(SMALL('Women Overall'!A$3:A$100,ROW()-ROW(C$3)+1),'Women Overall'!A$3:A$100,0)-1,0),"")</f>
        <v/>
      </c>
      <c r="G60" t="str">
        <f>IF(AND('Women Race Results'!$B63=40,  'Women Race Results'!$C63&lt;&gt;""),RANK('Women Race Results'!$D63,'Women Race Results'!$D$6:$D$100,0)+COUNTIF('Women Race Results'!$D$6:D63,'Women Race Results'!$D63)-1,"")</f>
        <v/>
      </c>
      <c r="H60" s="2" t="str">
        <f ca="1">IF(I60="","",IF(J60=J59,H59,COUNT($J$3:J60)))</f>
        <v/>
      </c>
      <c r="I60" s="3" t="str">
        <f ca="1">IFERROR(OFFSET('Women Race Results'!A$6,MATCH(SMALL('Women Overall'!G$3:G$100,ROW()-ROW(I$3)+1),'Women Overall'!G$3:G$100,0)-1,0),"")</f>
        <v/>
      </c>
      <c r="J60" s="3" t="str">
        <f ca="1">IFERROR(OFFSET('Women Race Results'!A$6,MATCH(SMALL('Women Overall'!G$3:G$100,ROW()-ROW(I$3)+1),'Women Overall'!G$3:G$100,0)-1,3),"")</f>
        <v/>
      </c>
      <c r="L60" t="str">
        <f>IF(AND('Women Race Results'!$B63=50,  'Women Race Results'!$C63&lt;&gt;""),RANK('Women Race Results'!$D63,'Women Race Results'!$D$6:$D$100,0)+COUNTIF('Women Race Results'!$D$6:D63,'Women Race Results'!$D63)-1,"")</f>
        <v/>
      </c>
      <c r="M60" s="2" t="str">
        <f ca="1">IF(N60="","",IF(O60=O59,M59,COUNT($O$3:O60)))</f>
        <v/>
      </c>
      <c r="N60" s="3" t="str">
        <f ca="1">IFERROR(OFFSET('Women Race Results'!A$6,MATCH(SMALL('Women Overall'!L$3:L$100,ROW()-ROW(N$3)+1),'Women Overall'!L$3:L$100,0)-1,0),"")</f>
        <v/>
      </c>
      <c r="O60" s="3" t="str">
        <f ca="1">IFERROR(OFFSET('Women Race Results'!A$6,MATCH(SMALL('Women Overall'!L$3:L$100,ROW()-ROW(N$3)+1),'Women Overall'!L$3:L$100,0)-1,3),"")</f>
        <v/>
      </c>
      <c r="Q60" t="str">
        <f>IF(AND('Women Race Results'!$B63=60,  'Women Race Results'!$C63&lt;&gt;""),RANK('Women Race Results'!$D63,'Women Race Results'!$D$6:$D$100,0)+COUNTIF('Women Race Results'!$D$6:D63,'Women Race Results'!$D63)-1,"")</f>
        <v/>
      </c>
      <c r="R60" s="2" t="str">
        <f ca="1">IF(S60="","",IF(T60=T59,R59,COUNT($T$3:T60)))</f>
        <v/>
      </c>
      <c r="S60" s="3" t="str">
        <f ca="1">IFERROR(OFFSET('Women Race Results'!A$6,MATCH(SMALL('Women Overall'!Q$3:Q$100,ROW()-ROW(S$3)+1),'Women Overall'!Q$3:Q$100,0)-1,0),"")</f>
        <v/>
      </c>
      <c r="T60" s="3" t="str">
        <f ca="1">IFERROR(OFFSET('Women Race Results'!A$6,MATCH(SMALL('Women Overall'!Q$3:Q$100,ROW()-ROW(S$3)+1),'Women Overall'!Q$3:Q$100,0)-1,3),"")</f>
        <v/>
      </c>
      <c r="V60" t="str">
        <f>IF(AND('Women Race Results'!$B63=70,  'Women Race Results'!$C63&lt;&gt;""),RANK('Women Race Results'!$D63,'Women Race Results'!$D$6:$D$100,0)+COUNTIF('Women Race Results'!$D$6:D63,'Women Race Results'!$D63)-1,"")</f>
        <v/>
      </c>
      <c r="W60" s="2" t="str">
        <f ca="1">IF(X60="","",IF(Y60=Y59,W59,COUNT($Y$3:Y60)))</f>
        <v/>
      </c>
      <c r="X60" s="3" t="str">
        <f ca="1">IFERROR(OFFSET('Women Race Results'!A$6,MATCH(SMALL('Women Overall'!V$3:V$100,ROW()-ROW(X$3)+1),'Women Overall'!V$3:V$100,0)-1,0),"")</f>
        <v/>
      </c>
      <c r="Y60" s="3" t="str">
        <f ca="1">IFERROR(OFFSET('Women Race Results'!A$6,MATCH(SMALL('Women Overall'!V$3:V$100,ROW()-ROW(X$3)+1),'Women Overall'!V$3:V$100,0)-1,3),"")</f>
        <v/>
      </c>
    </row>
    <row r="61" spans="1:25">
      <c r="A61" t="str">
        <f>IF('Women Race Results'!A64="","",IFERROR(RANK('Women Race Results'!D64,'Women Race Results'!$D$6:$D$100,0)+COUNTIF('Women Race Results'!$D$6:D64,'Women Race Results'!D64)-1,""))</f>
        <v/>
      </c>
      <c r="B61" s="2" t="str">
        <f ca="1">IF(C61="","",IF(E61=E60,B60,COUNT($E$3:E61)))</f>
        <v/>
      </c>
      <c r="C61" s="2" t="str">
        <f ca="1">IFERROR(OFFSET('Women Race Results'!A$6,MATCH(SMALL('Women Overall'!A$3:A$100,ROW()-ROW(C$3)+1),'Women Overall'!A$3:A$100,0)-1,0),"")</f>
        <v/>
      </c>
      <c r="D6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1" s="3" t="str">
        <f ca="1">IFERROR(OFFSET('Women Race Results'!D$6,MATCH(SMALL('Women Overall'!A$3:A$100,ROW()-ROW(C$3)+1),'Women Overall'!A$3:A$100,0)-1,0),"")</f>
        <v/>
      </c>
      <c r="G61" t="str">
        <f>IF(AND('Women Race Results'!$B64=40,  'Women Race Results'!$C64&lt;&gt;""),RANK('Women Race Results'!$D64,'Women Race Results'!$D$6:$D$100,0)+COUNTIF('Women Race Results'!$D$6:D64,'Women Race Results'!$D64)-1,"")</f>
        <v/>
      </c>
      <c r="H61" s="2" t="str">
        <f ca="1">IF(I61="","",IF(J61=J60,H60,COUNT($J$3:J61)))</f>
        <v/>
      </c>
      <c r="I61" s="3" t="str">
        <f ca="1">IFERROR(OFFSET('Women Race Results'!A$6,MATCH(SMALL('Women Overall'!G$3:G$100,ROW()-ROW(I$3)+1),'Women Overall'!G$3:G$100,0)-1,0),"")</f>
        <v/>
      </c>
      <c r="J61" s="3" t="str">
        <f ca="1">IFERROR(OFFSET('Women Race Results'!A$6,MATCH(SMALL('Women Overall'!G$3:G$100,ROW()-ROW(I$3)+1),'Women Overall'!G$3:G$100,0)-1,3),"")</f>
        <v/>
      </c>
      <c r="L61" t="str">
        <f>IF(AND('Women Race Results'!$B64=50,  'Women Race Results'!$C64&lt;&gt;""),RANK('Women Race Results'!$D64,'Women Race Results'!$D$6:$D$100,0)+COUNTIF('Women Race Results'!$D$6:D64,'Women Race Results'!$D64)-1,"")</f>
        <v/>
      </c>
      <c r="M61" s="2" t="str">
        <f ca="1">IF(N61="","",IF(O61=O60,M60,COUNT($O$3:O61)))</f>
        <v/>
      </c>
      <c r="N61" s="3" t="str">
        <f ca="1">IFERROR(OFFSET('Women Race Results'!A$6,MATCH(SMALL('Women Overall'!L$3:L$100,ROW()-ROW(N$3)+1),'Women Overall'!L$3:L$100,0)-1,0),"")</f>
        <v/>
      </c>
      <c r="O61" s="3" t="str">
        <f ca="1">IFERROR(OFFSET('Women Race Results'!A$6,MATCH(SMALL('Women Overall'!L$3:L$100,ROW()-ROW(N$3)+1),'Women Overall'!L$3:L$100,0)-1,3),"")</f>
        <v/>
      </c>
      <c r="Q61" t="str">
        <f>IF(AND('Women Race Results'!$B64=60,  'Women Race Results'!$C64&lt;&gt;""),RANK('Women Race Results'!$D64,'Women Race Results'!$D$6:$D$100,0)+COUNTIF('Women Race Results'!$D$6:D64,'Women Race Results'!$D64)-1,"")</f>
        <v/>
      </c>
      <c r="R61" s="2" t="str">
        <f ca="1">IF(S61="","",IF(T61=T60,R60,COUNT($T$3:T61)))</f>
        <v/>
      </c>
      <c r="S61" s="3" t="str">
        <f ca="1">IFERROR(OFFSET('Women Race Results'!A$6,MATCH(SMALL('Women Overall'!Q$3:Q$100,ROW()-ROW(S$3)+1),'Women Overall'!Q$3:Q$100,0)-1,0),"")</f>
        <v/>
      </c>
      <c r="T61" s="3" t="str">
        <f ca="1">IFERROR(OFFSET('Women Race Results'!A$6,MATCH(SMALL('Women Overall'!Q$3:Q$100,ROW()-ROW(S$3)+1),'Women Overall'!Q$3:Q$100,0)-1,3),"")</f>
        <v/>
      </c>
      <c r="V61" t="str">
        <f>IF(AND('Women Race Results'!$B64=70,  'Women Race Results'!$C64&lt;&gt;""),RANK('Women Race Results'!$D64,'Women Race Results'!$D$6:$D$100,0)+COUNTIF('Women Race Results'!$D$6:D64,'Women Race Results'!$D64)-1,"")</f>
        <v/>
      </c>
      <c r="W61" s="2" t="str">
        <f ca="1">IF(X61="","",IF(Y61=Y60,W60,COUNT($Y$3:Y61)))</f>
        <v/>
      </c>
      <c r="X61" s="3" t="str">
        <f ca="1">IFERROR(OFFSET('Women Race Results'!A$6,MATCH(SMALL('Women Overall'!V$3:V$100,ROW()-ROW(X$3)+1),'Women Overall'!V$3:V$100,0)-1,0),"")</f>
        <v/>
      </c>
      <c r="Y61" s="3" t="str">
        <f ca="1">IFERROR(OFFSET('Women Race Results'!A$6,MATCH(SMALL('Women Overall'!V$3:V$100,ROW()-ROW(X$3)+1),'Women Overall'!V$3:V$100,0)-1,3),"")</f>
        <v/>
      </c>
    </row>
    <row r="62" spans="1:25">
      <c r="A62" t="str">
        <f>IF('Women Race Results'!A65="","",IFERROR(RANK('Women Race Results'!D65,'Women Race Results'!$D$6:$D$100,0)+COUNTIF('Women Race Results'!$D$6:D65,'Women Race Results'!D65)-1,""))</f>
        <v/>
      </c>
      <c r="B62" s="2" t="str">
        <f ca="1">IF(C62="","",IF(E62=E61,B61,COUNT($E$3:E62)))</f>
        <v/>
      </c>
      <c r="C62" s="2" t="str">
        <f ca="1">IFERROR(OFFSET('Women Race Results'!A$6,MATCH(SMALL('Women Overall'!A$3:A$100,ROW()-ROW(C$3)+1),'Women Overall'!A$3:A$100,0)-1,0),"")</f>
        <v/>
      </c>
      <c r="D6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2" s="3" t="str">
        <f ca="1">IFERROR(OFFSET('Women Race Results'!D$6,MATCH(SMALL('Women Overall'!A$3:A$100,ROW()-ROW(C$3)+1),'Women Overall'!A$3:A$100,0)-1,0),"")</f>
        <v/>
      </c>
      <c r="G62" t="str">
        <f>IF(AND('Women Race Results'!$B65=40,  'Women Race Results'!$C65&lt;&gt;""),RANK('Women Race Results'!$D65,'Women Race Results'!$D$6:$D$100,0)+COUNTIF('Women Race Results'!$D$6:D65,'Women Race Results'!$D65)-1,"")</f>
        <v/>
      </c>
      <c r="H62" s="2" t="str">
        <f ca="1">IF(I62="","",IF(J62=J61,H61,COUNT($J$3:J62)))</f>
        <v/>
      </c>
      <c r="I62" s="3" t="str">
        <f ca="1">IFERROR(OFFSET('Women Race Results'!A$6,MATCH(SMALL('Women Overall'!G$3:G$100,ROW()-ROW(I$3)+1),'Women Overall'!G$3:G$100,0)-1,0),"")</f>
        <v/>
      </c>
      <c r="J62" s="3" t="str">
        <f ca="1">IFERROR(OFFSET('Women Race Results'!A$6,MATCH(SMALL('Women Overall'!G$3:G$100,ROW()-ROW(I$3)+1),'Women Overall'!G$3:G$100,0)-1,3),"")</f>
        <v/>
      </c>
      <c r="L62" t="str">
        <f>IF(AND('Women Race Results'!$B65=50,  'Women Race Results'!$C65&lt;&gt;""),RANK('Women Race Results'!$D65,'Women Race Results'!$D$6:$D$100,0)+COUNTIF('Women Race Results'!$D$6:D65,'Women Race Results'!$D65)-1,"")</f>
        <v/>
      </c>
      <c r="M62" s="2" t="str">
        <f ca="1">IF(N62="","",IF(O62=O61,M61,COUNT($O$3:O62)))</f>
        <v/>
      </c>
      <c r="N62" s="3" t="str">
        <f ca="1">IFERROR(OFFSET('Women Race Results'!A$6,MATCH(SMALL('Women Overall'!L$3:L$100,ROW()-ROW(N$3)+1),'Women Overall'!L$3:L$100,0)-1,0),"")</f>
        <v/>
      </c>
      <c r="O62" s="3" t="str">
        <f ca="1">IFERROR(OFFSET('Women Race Results'!A$6,MATCH(SMALL('Women Overall'!L$3:L$100,ROW()-ROW(N$3)+1),'Women Overall'!L$3:L$100,0)-1,3),"")</f>
        <v/>
      </c>
      <c r="Q62" t="str">
        <f>IF(AND('Women Race Results'!$B65=60,  'Women Race Results'!$C65&lt;&gt;""),RANK('Women Race Results'!$D65,'Women Race Results'!$D$6:$D$100,0)+COUNTIF('Women Race Results'!$D$6:D65,'Women Race Results'!$D65)-1,"")</f>
        <v/>
      </c>
      <c r="R62" s="2" t="str">
        <f ca="1">IF(S62="","",IF(T62=T61,R61,COUNT($T$3:T62)))</f>
        <v/>
      </c>
      <c r="S62" s="3" t="str">
        <f ca="1">IFERROR(OFFSET('Women Race Results'!A$6,MATCH(SMALL('Women Overall'!Q$3:Q$100,ROW()-ROW(S$3)+1),'Women Overall'!Q$3:Q$100,0)-1,0),"")</f>
        <v/>
      </c>
      <c r="T62" s="3" t="str">
        <f ca="1">IFERROR(OFFSET('Women Race Results'!A$6,MATCH(SMALL('Women Overall'!Q$3:Q$100,ROW()-ROW(S$3)+1),'Women Overall'!Q$3:Q$100,0)-1,3),"")</f>
        <v/>
      </c>
      <c r="V62" t="str">
        <f>IF(AND('Women Race Results'!$B65=70,  'Women Race Results'!$C65&lt;&gt;""),RANK('Women Race Results'!$D65,'Women Race Results'!$D$6:$D$100,0)+COUNTIF('Women Race Results'!$D$6:D65,'Women Race Results'!$D65)-1,"")</f>
        <v/>
      </c>
      <c r="W62" s="2" t="str">
        <f ca="1">IF(X62="","",IF(Y62=Y61,W61,COUNT($Y$3:Y62)))</f>
        <v/>
      </c>
      <c r="X62" s="3" t="str">
        <f ca="1">IFERROR(OFFSET('Women Race Results'!A$6,MATCH(SMALL('Women Overall'!V$3:V$100,ROW()-ROW(X$3)+1),'Women Overall'!V$3:V$100,0)-1,0),"")</f>
        <v/>
      </c>
      <c r="Y62" s="3" t="str">
        <f ca="1">IFERROR(OFFSET('Women Race Results'!A$6,MATCH(SMALL('Women Overall'!V$3:V$100,ROW()-ROW(X$3)+1),'Women Overall'!V$3:V$100,0)-1,3),"")</f>
        <v/>
      </c>
    </row>
    <row r="63" spans="1:25">
      <c r="A63" t="str">
        <f>IF('Women Race Results'!A66="","",IFERROR(RANK('Women Race Results'!D66,'Women Race Results'!$D$6:$D$100,0)+COUNTIF('Women Race Results'!$D$6:D66,'Women Race Results'!D66)-1,""))</f>
        <v/>
      </c>
      <c r="B63" s="2" t="str">
        <f ca="1">IF(C63="","",IF(E63=E62,B62,COUNT($E$3:E63)))</f>
        <v/>
      </c>
      <c r="C63" s="2" t="str">
        <f ca="1">IFERROR(OFFSET('Women Race Results'!A$6,MATCH(SMALL('Women Overall'!A$3:A$100,ROW()-ROW(C$3)+1),'Women Overall'!A$3:A$100,0)-1,0),"")</f>
        <v/>
      </c>
      <c r="D6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3" s="3" t="str">
        <f ca="1">IFERROR(OFFSET('Women Race Results'!D$6,MATCH(SMALL('Women Overall'!A$3:A$100,ROW()-ROW(C$3)+1),'Women Overall'!A$3:A$100,0)-1,0),"")</f>
        <v/>
      </c>
      <c r="G63" t="str">
        <f>IF(AND('Women Race Results'!$B66=40,  'Women Race Results'!$C66&lt;&gt;""),RANK('Women Race Results'!$D66,'Women Race Results'!$D$6:$D$100,0)+COUNTIF('Women Race Results'!$D$6:D66,'Women Race Results'!$D66)-1,"")</f>
        <v/>
      </c>
      <c r="H63" s="2" t="str">
        <f ca="1">IF(I63="","",IF(J63=J62,H62,COUNT($J$3:J63)))</f>
        <v/>
      </c>
      <c r="I63" s="3" t="str">
        <f ca="1">IFERROR(OFFSET('Women Race Results'!A$6,MATCH(SMALL('Women Overall'!G$3:G$100,ROW()-ROW(I$3)+1),'Women Overall'!G$3:G$100,0)-1,0),"")</f>
        <v/>
      </c>
      <c r="J63" s="3" t="str">
        <f ca="1">IFERROR(OFFSET('Women Race Results'!A$6,MATCH(SMALL('Women Overall'!G$3:G$100,ROW()-ROW(I$3)+1),'Women Overall'!G$3:G$100,0)-1,3),"")</f>
        <v/>
      </c>
      <c r="L63" t="str">
        <f>IF(AND('Women Race Results'!$B66=50,  'Women Race Results'!$C66&lt;&gt;""),RANK('Women Race Results'!$D66,'Women Race Results'!$D$6:$D$100,0)+COUNTIF('Women Race Results'!$D$6:D66,'Women Race Results'!$D66)-1,"")</f>
        <v/>
      </c>
      <c r="M63" s="2" t="str">
        <f ca="1">IF(N63="","",IF(O63=O62,M62,COUNT($O$3:O63)))</f>
        <v/>
      </c>
      <c r="N63" s="3" t="str">
        <f ca="1">IFERROR(OFFSET('Women Race Results'!A$6,MATCH(SMALL('Women Overall'!L$3:L$100,ROW()-ROW(N$3)+1),'Women Overall'!L$3:L$100,0)-1,0),"")</f>
        <v/>
      </c>
      <c r="O63" s="3" t="str">
        <f ca="1">IFERROR(OFFSET('Women Race Results'!A$6,MATCH(SMALL('Women Overall'!L$3:L$100,ROW()-ROW(N$3)+1),'Women Overall'!L$3:L$100,0)-1,3),"")</f>
        <v/>
      </c>
      <c r="Q63" t="str">
        <f>IF(AND('Women Race Results'!$B66=60,  'Women Race Results'!$C66&lt;&gt;""),RANK('Women Race Results'!$D66,'Women Race Results'!$D$6:$D$100,0)+COUNTIF('Women Race Results'!$D$6:D66,'Women Race Results'!$D66)-1,"")</f>
        <v/>
      </c>
      <c r="R63" s="2" t="str">
        <f ca="1">IF(S63="","",IF(T63=T62,R62,COUNT($T$3:T63)))</f>
        <v/>
      </c>
      <c r="S63" s="3" t="str">
        <f ca="1">IFERROR(OFFSET('Women Race Results'!A$6,MATCH(SMALL('Women Overall'!Q$3:Q$100,ROW()-ROW(S$3)+1),'Women Overall'!Q$3:Q$100,0)-1,0),"")</f>
        <v/>
      </c>
      <c r="T63" s="3" t="str">
        <f ca="1">IFERROR(OFFSET('Women Race Results'!A$6,MATCH(SMALL('Women Overall'!Q$3:Q$100,ROW()-ROW(S$3)+1),'Women Overall'!Q$3:Q$100,0)-1,3),"")</f>
        <v/>
      </c>
      <c r="V63" t="str">
        <f>IF(AND('Women Race Results'!$B66=70,  'Women Race Results'!$C66&lt;&gt;""),RANK('Women Race Results'!$D66,'Women Race Results'!$D$6:$D$100,0)+COUNTIF('Women Race Results'!$D$6:D66,'Women Race Results'!$D66)-1,"")</f>
        <v/>
      </c>
      <c r="W63" s="2" t="str">
        <f ca="1">IF(X63="","",IF(Y63=Y62,W62,COUNT($Y$3:Y63)))</f>
        <v/>
      </c>
      <c r="X63" s="3" t="str">
        <f ca="1">IFERROR(OFFSET('Women Race Results'!A$6,MATCH(SMALL('Women Overall'!V$3:V$100,ROW()-ROW(X$3)+1),'Women Overall'!V$3:V$100,0)-1,0),"")</f>
        <v/>
      </c>
      <c r="Y63" s="3" t="str">
        <f ca="1">IFERROR(OFFSET('Women Race Results'!A$6,MATCH(SMALL('Women Overall'!V$3:V$100,ROW()-ROW(X$3)+1),'Women Overall'!V$3:V$100,0)-1,3),"")</f>
        <v/>
      </c>
    </row>
    <row r="64" spans="1:25">
      <c r="A64" t="str">
        <f>IF('Women Race Results'!A67="","",IFERROR(RANK('Women Race Results'!D67,'Women Race Results'!$D$6:$D$100,0)+COUNTIF('Women Race Results'!$D$6:D67,'Women Race Results'!D67)-1,""))</f>
        <v/>
      </c>
      <c r="B64" s="2" t="str">
        <f ca="1">IF(C64="","",IF(E64=E63,B63,COUNT($E$3:E64)))</f>
        <v/>
      </c>
      <c r="C64" s="2" t="str">
        <f ca="1">IFERROR(OFFSET('Women Race Results'!A$6,MATCH(SMALL('Women Overall'!A$3:A$100,ROW()-ROW(C$3)+1),'Women Overall'!A$3:A$100,0)-1,0),"")</f>
        <v/>
      </c>
      <c r="D6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4" s="3" t="str">
        <f ca="1">IFERROR(OFFSET('Women Race Results'!D$6,MATCH(SMALL('Women Overall'!A$3:A$100,ROW()-ROW(C$3)+1),'Women Overall'!A$3:A$100,0)-1,0),"")</f>
        <v/>
      </c>
      <c r="G64" t="str">
        <f>IF(AND('Women Race Results'!$B67=40,  'Women Race Results'!$C67&lt;&gt;""),RANK('Women Race Results'!$D67,'Women Race Results'!$D$6:$D$100,0)+COUNTIF('Women Race Results'!$D$6:D67,'Women Race Results'!$D67)-1,"")</f>
        <v/>
      </c>
      <c r="H64" s="2" t="str">
        <f ca="1">IF(I64="","",IF(J64=J63,H63,COUNT($J$3:J64)))</f>
        <v/>
      </c>
      <c r="I64" s="3" t="str">
        <f ca="1">IFERROR(OFFSET('Women Race Results'!A$6,MATCH(SMALL('Women Overall'!G$3:G$100,ROW()-ROW(I$3)+1),'Women Overall'!G$3:G$100,0)-1,0),"")</f>
        <v/>
      </c>
      <c r="J64" s="3" t="str">
        <f ca="1">IFERROR(OFFSET('Women Race Results'!A$6,MATCH(SMALL('Women Overall'!G$3:G$100,ROW()-ROW(I$3)+1),'Women Overall'!G$3:G$100,0)-1,3),"")</f>
        <v/>
      </c>
      <c r="L64" t="str">
        <f>IF(AND('Women Race Results'!$B67=50,  'Women Race Results'!$C67&lt;&gt;""),RANK('Women Race Results'!$D67,'Women Race Results'!$D$6:$D$100,0)+COUNTIF('Women Race Results'!$D$6:D67,'Women Race Results'!$D67)-1,"")</f>
        <v/>
      </c>
      <c r="M64" s="2" t="str">
        <f ca="1">IF(N64="","",IF(O64=O63,M63,COUNT($O$3:O64)))</f>
        <v/>
      </c>
      <c r="N64" s="3" t="str">
        <f ca="1">IFERROR(OFFSET('Women Race Results'!A$6,MATCH(SMALL('Women Overall'!L$3:L$100,ROW()-ROW(N$3)+1),'Women Overall'!L$3:L$100,0)-1,0),"")</f>
        <v/>
      </c>
      <c r="O64" s="3" t="str">
        <f ca="1">IFERROR(OFFSET('Women Race Results'!A$6,MATCH(SMALL('Women Overall'!L$3:L$100,ROW()-ROW(N$3)+1),'Women Overall'!L$3:L$100,0)-1,3),"")</f>
        <v/>
      </c>
      <c r="Q64" t="str">
        <f>IF(AND('Women Race Results'!$B67=60,  'Women Race Results'!$C67&lt;&gt;""),RANK('Women Race Results'!$D67,'Women Race Results'!$D$6:$D$100,0)+COUNTIF('Women Race Results'!$D$6:D67,'Women Race Results'!$D67)-1,"")</f>
        <v/>
      </c>
      <c r="R64" s="2" t="str">
        <f ca="1">IF(S64="","",IF(T64=T63,R63,COUNT($T$3:T64)))</f>
        <v/>
      </c>
      <c r="S64" s="3" t="str">
        <f ca="1">IFERROR(OFFSET('Women Race Results'!A$6,MATCH(SMALL('Women Overall'!Q$3:Q$100,ROW()-ROW(S$3)+1),'Women Overall'!Q$3:Q$100,0)-1,0),"")</f>
        <v/>
      </c>
      <c r="T64" s="3" t="str">
        <f ca="1">IFERROR(OFFSET('Women Race Results'!A$6,MATCH(SMALL('Women Overall'!Q$3:Q$100,ROW()-ROW(S$3)+1),'Women Overall'!Q$3:Q$100,0)-1,3),"")</f>
        <v/>
      </c>
      <c r="V64" t="str">
        <f>IF(AND('Women Race Results'!$B67=70,  'Women Race Results'!$C67&lt;&gt;""),RANK('Women Race Results'!$D67,'Women Race Results'!$D$6:$D$100,0)+COUNTIF('Women Race Results'!$D$6:D67,'Women Race Results'!$D67)-1,"")</f>
        <v/>
      </c>
      <c r="W64" s="2" t="str">
        <f ca="1">IF(X64="","",IF(Y64=Y63,W63,COUNT($Y$3:Y64)))</f>
        <v/>
      </c>
      <c r="X64" s="3" t="str">
        <f ca="1">IFERROR(OFFSET('Women Race Results'!A$6,MATCH(SMALL('Women Overall'!V$3:V$100,ROW()-ROW(X$3)+1),'Women Overall'!V$3:V$100,0)-1,0),"")</f>
        <v/>
      </c>
      <c r="Y64" s="3" t="str">
        <f ca="1">IFERROR(OFFSET('Women Race Results'!A$6,MATCH(SMALL('Women Overall'!V$3:V$100,ROW()-ROW(X$3)+1),'Women Overall'!V$3:V$100,0)-1,3),"")</f>
        <v/>
      </c>
    </row>
    <row r="65" spans="1:25">
      <c r="A65" t="str">
        <f>IF('Women Race Results'!A68="","",IFERROR(RANK('Women Race Results'!D68,'Women Race Results'!$D$6:$D$100,0)+COUNTIF('Women Race Results'!$D$6:D68,'Women Race Results'!D68)-1,""))</f>
        <v/>
      </c>
      <c r="B65" s="2" t="str">
        <f ca="1">IF(C65="","",IF(E65=E64,B64,COUNT($E$3:E65)))</f>
        <v/>
      </c>
      <c r="C65" s="2" t="str">
        <f ca="1">IFERROR(OFFSET('Women Race Results'!A$6,MATCH(SMALL('Women Overall'!A$3:A$100,ROW()-ROW(C$3)+1),'Women Overall'!A$3:A$100,0)-1,0),"")</f>
        <v/>
      </c>
      <c r="D6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5" s="3" t="str">
        <f ca="1">IFERROR(OFFSET('Women Race Results'!D$6,MATCH(SMALL('Women Overall'!A$3:A$100,ROW()-ROW(C$3)+1),'Women Overall'!A$3:A$100,0)-1,0),"")</f>
        <v/>
      </c>
      <c r="G65" t="str">
        <f>IF(AND('Women Race Results'!$B68=40,  'Women Race Results'!$C68&lt;&gt;""),RANK('Women Race Results'!$D68,'Women Race Results'!$D$6:$D$100,0)+COUNTIF('Women Race Results'!$D$6:D68,'Women Race Results'!$D68)-1,"")</f>
        <v/>
      </c>
      <c r="H65" s="2" t="str">
        <f ca="1">IF(I65="","",IF(J65=J64,H64,COUNT($J$3:J65)))</f>
        <v/>
      </c>
      <c r="I65" s="3" t="str">
        <f ca="1">IFERROR(OFFSET('Women Race Results'!A$6,MATCH(SMALL('Women Overall'!G$3:G$100,ROW()-ROW(I$3)+1),'Women Overall'!G$3:G$100,0)-1,0),"")</f>
        <v/>
      </c>
      <c r="J65" s="3" t="str">
        <f ca="1">IFERROR(OFFSET('Women Race Results'!A$6,MATCH(SMALL('Women Overall'!G$3:G$100,ROW()-ROW(I$3)+1),'Women Overall'!G$3:G$100,0)-1,3),"")</f>
        <v/>
      </c>
      <c r="L65" t="str">
        <f>IF(AND('Women Race Results'!$B68=50,  'Women Race Results'!$C68&lt;&gt;""),RANK('Women Race Results'!$D68,'Women Race Results'!$D$6:$D$100,0)+COUNTIF('Women Race Results'!$D$6:D68,'Women Race Results'!$D68)-1,"")</f>
        <v/>
      </c>
      <c r="M65" s="2" t="str">
        <f ca="1">IF(N65="","",IF(O65=O64,M64,COUNT($O$3:O65)))</f>
        <v/>
      </c>
      <c r="N65" s="3" t="str">
        <f ca="1">IFERROR(OFFSET('Women Race Results'!A$6,MATCH(SMALL('Women Overall'!L$3:L$100,ROW()-ROW(N$3)+1),'Women Overall'!L$3:L$100,0)-1,0),"")</f>
        <v/>
      </c>
      <c r="O65" s="3" t="str">
        <f ca="1">IFERROR(OFFSET('Women Race Results'!A$6,MATCH(SMALL('Women Overall'!L$3:L$100,ROW()-ROW(N$3)+1),'Women Overall'!L$3:L$100,0)-1,3),"")</f>
        <v/>
      </c>
      <c r="Q65" t="str">
        <f>IF(AND('Women Race Results'!$B68=60,  'Women Race Results'!$C68&lt;&gt;""),RANK('Women Race Results'!$D68,'Women Race Results'!$D$6:$D$100,0)+COUNTIF('Women Race Results'!$D$6:D68,'Women Race Results'!$D68)-1,"")</f>
        <v/>
      </c>
      <c r="R65" s="2" t="str">
        <f ca="1">IF(S65="","",IF(T65=T64,R64,COUNT($T$3:T65)))</f>
        <v/>
      </c>
      <c r="S65" s="3" t="str">
        <f ca="1">IFERROR(OFFSET('Women Race Results'!A$6,MATCH(SMALL('Women Overall'!Q$3:Q$100,ROW()-ROW(S$3)+1),'Women Overall'!Q$3:Q$100,0)-1,0),"")</f>
        <v/>
      </c>
      <c r="T65" s="3" t="str">
        <f ca="1">IFERROR(OFFSET('Women Race Results'!A$6,MATCH(SMALL('Women Overall'!Q$3:Q$100,ROW()-ROW(S$3)+1),'Women Overall'!Q$3:Q$100,0)-1,3),"")</f>
        <v/>
      </c>
      <c r="V65" t="str">
        <f>IF(AND('Women Race Results'!$B68=70,  'Women Race Results'!$C68&lt;&gt;""),RANK('Women Race Results'!$D68,'Women Race Results'!$D$6:$D$100,0)+COUNTIF('Women Race Results'!$D$6:D68,'Women Race Results'!$D68)-1,"")</f>
        <v/>
      </c>
      <c r="W65" s="2" t="str">
        <f ca="1">IF(X65="","",IF(Y65=Y64,W64,COUNT($Y$3:Y65)))</f>
        <v/>
      </c>
      <c r="X65" s="3" t="str">
        <f ca="1">IFERROR(OFFSET('Women Race Results'!A$6,MATCH(SMALL('Women Overall'!V$3:V$100,ROW()-ROW(X$3)+1),'Women Overall'!V$3:V$100,0)-1,0),"")</f>
        <v/>
      </c>
      <c r="Y65" s="3" t="str">
        <f ca="1">IFERROR(OFFSET('Women Race Results'!A$6,MATCH(SMALL('Women Overall'!V$3:V$100,ROW()-ROW(X$3)+1),'Women Overall'!V$3:V$100,0)-1,3),"")</f>
        <v/>
      </c>
    </row>
    <row r="66" spans="1:25">
      <c r="A66" t="str">
        <f>IF('Women Race Results'!A69="","",IFERROR(RANK('Women Race Results'!D69,'Women Race Results'!$D$6:$D$100,0)+COUNTIF('Women Race Results'!$D$6:D69,'Women Race Results'!D69)-1,""))</f>
        <v/>
      </c>
      <c r="B66" s="2" t="str">
        <f ca="1">IF(C66="","",IF(E66=E65,B65,COUNT($E$3:E66)))</f>
        <v/>
      </c>
      <c r="C66" s="2" t="str">
        <f ca="1">IFERROR(OFFSET('Women Race Results'!A$6,MATCH(SMALL('Women Overall'!A$3:A$100,ROW()-ROW(C$3)+1),'Women Overall'!A$3:A$100,0)-1,0),"")</f>
        <v/>
      </c>
      <c r="D6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6" s="3" t="str">
        <f ca="1">IFERROR(OFFSET('Women Race Results'!D$6,MATCH(SMALL('Women Overall'!A$3:A$100,ROW()-ROW(C$3)+1),'Women Overall'!A$3:A$100,0)-1,0),"")</f>
        <v/>
      </c>
      <c r="G66" t="str">
        <f>IF(AND('Women Race Results'!$B69=40,  'Women Race Results'!$C69&lt;&gt;""),RANK('Women Race Results'!$D69,'Women Race Results'!$D$6:$D$100,0)+COUNTIF('Women Race Results'!$D$6:D69,'Women Race Results'!$D69)-1,"")</f>
        <v/>
      </c>
      <c r="H66" s="2" t="str">
        <f ca="1">IF(I66="","",IF(J66=J65,H65,COUNT($J$3:J66)))</f>
        <v/>
      </c>
      <c r="I66" s="3" t="str">
        <f ca="1">IFERROR(OFFSET('Women Race Results'!A$6,MATCH(SMALL('Women Overall'!G$3:G$100,ROW()-ROW(I$3)+1),'Women Overall'!G$3:G$100,0)-1,0),"")</f>
        <v/>
      </c>
      <c r="J66" s="3" t="str">
        <f ca="1">IFERROR(OFFSET('Women Race Results'!A$6,MATCH(SMALL('Women Overall'!G$3:G$100,ROW()-ROW(I$3)+1),'Women Overall'!G$3:G$100,0)-1,3),"")</f>
        <v/>
      </c>
      <c r="L66" t="str">
        <f>IF(AND('Women Race Results'!$B69=50,  'Women Race Results'!$C69&lt;&gt;""),RANK('Women Race Results'!$D69,'Women Race Results'!$D$6:$D$100,0)+COUNTIF('Women Race Results'!$D$6:D69,'Women Race Results'!$D69)-1,"")</f>
        <v/>
      </c>
      <c r="M66" s="2" t="str">
        <f ca="1">IF(N66="","",IF(O66=O65,M65,COUNT($O$3:O66)))</f>
        <v/>
      </c>
      <c r="N66" s="3" t="str">
        <f ca="1">IFERROR(OFFSET('Women Race Results'!A$6,MATCH(SMALL('Women Overall'!L$3:L$100,ROW()-ROW(N$3)+1),'Women Overall'!L$3:L$100,0)-1,0),"")</f>
        <v/>
      </c>
      <c r="O66" s="3" t="str">
        <f ca="1">IFERROR(OFFSET('Women Race Results'!A$6,MATCH(SMALL('Women Overall'!L$3:L$100,ROW()-ROW(N$3)+1),'Women Overall'!L$3:L$100,0)-1,3),"")</f>
        <v/>
      </c>
      <c r="Q66" t="str">
        <f>IF(AND('Women Race Results'!$B69=60,  'Women Race Results'!$C69&lt;&gt;""),RANK('Women Race Results'!$D69,'Women Race Results'!$D$6:$D$100,0)+COUNTIF('Women Race Results'!$D$6:D69,'Women Race Results'!$D69)-1,"")</f>
        <v/>
      </c>
      <c r="R66" s="2" t="str">
        <f ca="1">IF(S66="","",IF(T66=T65,R65,COUNT($T$3:T66)))</f>
        <v/>
      </c>
      <c r="S66" s="3" t="str">
        <f ca="1">IFERROR(OFFSET('Women Race Results'!A$6,MATCH(SMALL('Women Overall'!Q$3:Q$100,ROW()-ROW(S$3)+1),'Women Overall'!Q$3:Q$100,0)-1,0),"")</f>
        <v/>
      </c>
      <c r="T66" s="3" t="str">
        <f ca="1">IFERROR(OFFSET('Women Race Results'!A$6,MATCH(SMALL('Women Overall'!Q$3:Q$100,ROW()-ROW(S$3)+1),'Women Overall'!Q$3:Q$100,0)-1,3),"")</f>
        <v/>
      </c>
      <c r="V66" t="str">
        <f>IF(AND('Women Race Results'!$B69=70,  'Women Race Results'!$C69&lt;&gt;""),RANK('Women Race Results'!$D69,'Women Race Results'!$D$6:$D$100,0)+COUNTIF('Women Race Results'!$D$6:D69,'Women Race Results'!$D69)-1,"")</f>
        <v/>
      </c>
      <c r="W66" s="2" t="str">
        <f ca="1">IF(X66="","",IF(Y66=Y65,W65,COUNT($Y$3:Y66)))</f>
        <v/>
      </c>
      <c r="X66" s="3" t="str">
        <f ca="1">IFERROR(OFFSET('Women Race Results'!A$6,MATCH(SMALL('Women Overall'!V$3:V$100,ROW()-ROW(X$3)+1),'Women Overall'!V$3:V$100,0)-1,0),"")</f>
        <v/>
      </c>
      <c r="Y66" s="3" t="str">
        <f ca="1">IFERROR(OFFSET('Women Race Results'!A$6,MATCH(SMALL('Women Overall'!V$3:V$100,ROW()-ROW(X$3)+1),'Women Overall'!V$3:V$100,0)-1,3),"")</f>
        <v/>
      </c>
    </row>
    <row r="67" spans="1:25">
      <c r="A67" t="str">
        <f>IF('Women Race Results'!A70="","",IFERROR(RANK('Women Race Results'!D70,'Women Race Results'!$D$6:$D$100,0)+COUNTIF('Women Race Results'!$D$6:D70,'Women Race Results'!D70)-1,""))</f>
        <v/>
      </c>
      <c r="B67" s="2" t="str">
        <f ca="1">IF(C67="","",IF(E67=E66,B66,COUNT($E$3:E67)))</f>
        <v/>
      </c>
      <c r="C67" s="2" t="str">
        <f ca="1">IFERROR(OFFSET('Women Race Results'!A$6,MATCH(SMALL('Women Overall'!A$3:A$100,ROW()-ROW(C$3)+1),'Women Overall'!A$3:A$100,0)-1,0),"")</f>
        <v/>
      </c>
      <c r="D6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7" s="3" t="str">
        <f ca="1">IFERROR(OFFSET('Women Race Results'!D$6,MATCH(SMALL('Women Overall'!A$3:A$100,ROW()-ROW(C$3)+1),'Women Overall'!A$3:A$100,0)-1,0),"")</f>
        <v/>
      </c>
      <c r="G67" t="str">
        <f>IF(AND('Women Race Results'!$B70=40,  'Women Race Results'!$C70&lt;&gt;""),RANK('Women Race Results'!$D70,'Women Race Results'!$D$6:$D$100,0)+COUNTIF('Women Race Results'!$D$6:D70,'Women Race Results'!$D70)-1,"")</f>
        <v/>
      </c>
      <c r="H67" s="2" t="str">
        <f ca="1">IF(I67="","",IF(J67=J66,H66,COUNT($J$3:J67)))</f>
        <v/>
      </c>
      <c r="I67" s="3" t="str">
        <f ca="1">IFERROR(OFFSET('Women Race Results'!A$6,MATCH(SMALL('Women Overall'!G$3:G$100,ROW()-ROW(I$3)+1),'Women Overall'!G$3:G$100,0)-1,0),"")</f>
        <v/>
      </c>
      <c r="J67" s="3" t="str">
        <f ca="1">IFERROR(OFFSET('Women Race Results'!A$6,MATCH(SMALL('Women Overall'!G$3:G$100,ROW()-ROW(I$3)+1),'Women Overall'!G$3:G$100,0)-1,3),"")</f>
        <v/>
      </c>
      <c r="L67" t="str">
        <f>IF(AND('Women Race Results'!$B70=50,  'Women Race Results'!$C70&lt;&gt;""),RANK('Women Race Results'!$D70,'Women Race Results'!$D$6:$D$100,0)+COUNTIF('Women Race Results'!$D$6:D70,'Women Race Results'!$D70)-1,"")</f>
        <v/>
      </c>
      <c r="M67" s="2" t="str">
        <f ca="1">IF(N67="","",IF(O67=O66,M66,COUNT($O$3:O67)))</f>
        <v/>
      </c>
      <c r="N67" s="3" t="str">
        <f ca="1">IFERROR(OFFSET('Women Race Results'!A$6,MATCH(SMALL('Women Overall'!L$3:L$100,ROW()-ROW(N$3)+1),'Women Overall'!L$3:L$100,0)-1,0),"")</f>
        <v/>
      </c>
      <c r="O67" s="3" t="str">
        <f ca="1">IFERROR(OFFSET('Women Race Results'!A$6,MATCH(SMALL('Women Overall'!L$3:L$100,ROW()-ROW(N$3)+1),'Women Overall'!L$3:L$100,0)-1,3),"")</f>
        <v/>
      </c>
      <c r="Q67" t="str">
        <f>IF(AND('Women Race Results'!$B70=60,  'Women Race Results'!$C70&lt;&gt;""),RANK('Women Race Results'!$D70,'Women Race Results'!$D$6:$D$100,0)+COUNTIF('Women Race Results'!$D$6:D70,'Women Race Results'!$D70)-1,"")</f>
        <v/>
      </c>
      <c r="R67" s="2" t="str">
        <f ca="1">IF(S67="","",IF(T67=T66,R66,COUNT($T$3:T67)))</f>
        <v/>
      </c>
      <c r="S67" s="3" t="str">
        <f ca="1">IFERROR(OFFSET('Women Race Results'!A$6,MATCH(SMALL('Women Overall'!Q$3:Q$100,ROW()-ROW(S$3)+1),'Women Overall'!Q$3:Q$100,0)-1,0),"")</f>
        <v/>
      </c>
      <c r="T67" s="3" t="str">
        <f ca="1">IFERROR(OFFSET('Women Race Results'!A$6,MATCH(SMALL('Women Overall'!Q$3:Q$100,ROW()-ROW(S$3)+1),'Women Overall'!Q$3:Q$100,0)-1,3),"")</f>
        <v/>
      </c>
      <c r="V67" t="str">
        <f>IF(AND('Women Race Results'!$B70=70,  'Women Race Results'!$C70&lt;&gt;""),RANK('Women Race Results'!$D70,'Women Race Results'!$D$6:$D$100,0)+COUNTIF('Women Race Results'!$D$6:D70,'Women Race Results'!$D70)-1,"")</f>
        <v/>
      </c>
      <c r="W67" s="2" t="str">
        <f ca="1">IF(X67="","",IF(Y67=Y66,W66,COUNT($Y$3:Y67)))</f>
        <v/>
      </c>
      <c r="X67" s="3" t="str">
        <f ca="1">IFERROR(OFFSET('Women Race Results'!A$6,MATCH(SMALL('Women Overall'!V$3:V$100,ROW()-ROW(X$3)+1),'Women Overall'!V$3:V$100,0)-1,0),"")</f>
        <v/>
      </c>
      <c r="Y67" s="3" t="str">
        <f ca="1">IFERROR(OFFSET('Women Race Results'!A$6,MATCH(SMALL('Women Overall'!V$3:V$100,ROW()-ROW(X$3)+1),'Women Overall'!V$3:V$100,0)-1,3),"")</f>
        <v/>
      </c>
    </row>
    <row r="68" spans="1:25">
      <c r="A68" t="str">
        <f>IF('Women Race Results'!A71="","",IFERROR(RANK('Women Race Results'!D71,'Women Race Results'!$D$6:$D$100,0)+COUNTIF('Women Race Results'!$D$6:D71,'Women Race Results'!D71)-1,""))</f>
        <v/>
      </c>
      <c r="B68" s="2" t="str">
        <f ca="1">IF(C68="","",IF(E68=E67,B67,COUNT($E$3:E68)))</f>
        <v/>
      </c>
      <c r="C68" s="2" t="str">
        <f ca="1">IFERROR(OFFSET('Women Race Results'!A$6,MATCH(SMALL('Women Overall'!A$3:A$100,ROW()-ROW(C$3)+1),'Women Overall'!A$3:A$100,0)-1,0),"")</f>
        <v/>
      </c>
      <c r="D6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8" s="3" t="str">
        <f ca="1">IFERROR(OFFSET('Women Race Results'!D$6,MATCH(SMALL('Women Overall'!A$3:A$100,ROW()-ROW(C$3)+1),'Women Overall'!A$3:A$100,0)-1,0),"")</f>
        <v/>
      </c>
      <c r="G68" t="str">
        <f>IF(AND('Women Race Results'!$B71=40,  'Women Race Results'!$C71&lt;&gt;""),RANK('Women Race Results'!$D71,'Women Race Results'!$D$6:$D$100,0)+COUNTIF('Women Race Results'!$D$6:D71,'Women Race Results'!$D71)-1,"")</f>
        <v/>
      </c>
      <c r="H68" s="2" t="str">
        <f ca="1">IF(I68="","",IF(J68=J67,H67,COUNT($J$3:J68)))</f>
        <v/>
      </c>
      <c r="I68" s="3" t="str">
        <f ca="1">IFERROR(OFFSET('Women Race Results'!A$6,MATCH(SMALL('Women Overall'!G$3:G$100,ROW()-ROW(I$3)+1),'Women Overall'!G$3:G$100,0)-1,0),"")</f>
        <v/>
      </c>
      <c r="J68" s="3" t="str">
        <f ca="1">IFERROR(OFFSET('Women Race Results'!A$6,MATCH(SMALL('Women Overall'!G$3:G$100,ROW()-ROW(I$3)+1),'Women Overall'!G$3:G$100,0)-1,3),"")</f>
        <v/>
      </c>
      <c r="L68" t="str">
        <f>IF(AND('Women Race Results'!$B71=50,  'Women Race Results'!$C71&lt;&gt;""),RANK('Women Race Results'!$D71,'Women Race Results'!$D$6:$D$100,0)+COUNTIF('Women Race Results'!$D$6:D71,'Women Race Results'!$D71)-1,"")</f>
        <v/>
      </c>
      <c r="M68" s="2" t="str">
        <f ca="1">IF(N68="","",IF(O68=O67,M67,COUNT($O$3:O68)))</f>
        <v/>
      </c>
      <c r="N68" s="3" t="str">
        <f ca="1">IFERROR(OFFSET('Women Race Results'!A$6,MATCH(SMALL('Women Overall'!L$3:L$100,ROW()-ROW(N$3)+1),'Women Overall'!L$3:L$100,0)-1,0),"")</f>
        <v/>
      </c>
      <c r="O68" s="3" t="str">
        <f ca="1">IFERROR(OFFSET('Women Race Results'!A$6,MATCH(SMALL('Women Overall'!L$3:L$100,ROW()-ROW(N$3)+1),'Women Overall'!L$3:L$100,0)-1,3),"")</f>
        <v/>
      </c>
      <c r="Q68" t="str">
        <f>IF(AND('Women Race Results'!$B71=60,  'Women Race Results'!$C71&lt;&gt;""),RANK('Women Race Results'!$D71,'Women Race Results'!$D$6:$D$100,0)+COUNTIF('Women Race Results'!$D$6:D71,'Women Race Results'!$D71)-1,"")</f>
        <v/>
      </c>
      <c r="R68" s="2" t="str">
        <f ca="1">IF(S68="","",IF(T68=T67,R67,COUNT($T$3:T68)))</f>
        <v/>
      </c>
      <c r="S68" s="3" t="str">
        <f ca="1">IFERROR(OFFSET('Women Race Results'!A$6,MATCH(SMALL('Women Overall'!Q$3:Q$100,ROW()-ROW(S$3)+1),'Women Overall'!Q$3:Q$100,0)-1,0),"")</f>
        <v/>
      </c>
      <c r="T68" s="3" t="str">
        <f ca="1">IFERROR(OFFSET('Women Race Results'!A$6,MATCH(SMALL('Women Overall'!Q$3:Q$100,ROW()-ROW(S$3)+1),'Women Overall'!Q$3:Q$100,0)-1,3),"")</f>
        <v/>
      </c>
      <c r="V68" t="str">
        <f>IF(AND('Women Race Results'!$B71=70,  'Women Race Results'!$C71&lt;&gt;""),RANK('Women Race Results'!$D71,'Women Race Results'!$D$6:$D$100,0)+COUNTIF('Women Race Results'!$D$6:D71,'Women Race Results'!$D71)-1,"")</f>
        <v/>
      </c>
      <c r="W68" s="2" t="str">
        <f ca="1">IF(X68="","",IF(Y68=Y67,W67,COUNT($Y$3:Y68)))</f>
        <v/>
      </c>
      <c r="X68" s="3" t="str">
        <f ca="1">IFERROR(OFFSET('Women Race Results'!A$6,MATCH(SMALL('Women Overall'!V$3:V$100,ROW()-ROW(X$3)+1),'Women Overall'!V$3:V$100,0)-1,0),"")</f>
        <v/>
      </c>
      <c r="Y68" s="3" t="str">
        <f ca="1">IFERROR(OFFSET('Women Race Results'!A$6,MATCH(SMALL('Women Overall'!V$3:V$100,ROW()-ROW(X$3)+1),'Women Overall'!V$3:V$100,0)-1,3),"")</f>
        <v/>
      </c>
    </row>
    <row r="69" spans="1:25">
      <c r="A69" t="str">
        <f>IF('Women Race Results'!A72="","",IFERROR(RANK('Women Race Results'!D72,'Women Race Results'!$D$6:$D$100,0)+COUNTIF('Women Race Results'!$D$6:D72,'Women Race Results'!D72)-1,""))</f>
        <v/>
      </c>
      <c r="B69" s="2" t="str">
        <f ca="1">IF(C69="","",IF(E69=E68,B68,COUNT($E$3:E69)))</f>
        <v/>
      </c>
      <c r="C69" s="2" t="str">
        <f ca="1">IFERROR(OFFSET('Women Race Results'!A$6,MATCH(SMALL('Women Overall'!A$3:A$100,ROW()-ROW(C$3)+1),'Women Overall'!A$3:A$100,0)-1,0),"")</f>
        <v/>
      </c>
      <c r="D6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69" s="3" t="str">
        <f ca="1">IFERROR(OFFSET('Women Race Results'!D$6,MATCH(SMALL('Women Overall'!A$3:A$100,ROW()-ROW(C$3)+1),'Women Overall'!A$3:A$100,0)-1,0),"")</f>
        <v/>
      </c>
      <c r="G69" t="str">
        <f>IF(AND('Women Race Results'!$B72=40,  'Women Race Results'!$C72&lt;&gt;""),RANK('Women Race Results'!$D72,'Women Race Results'!$D$6:$D$100,0)+COUNTIF('Women Race Results'!$D$6:D72,'Women Race Results'!$D72)-1,"")</f>
        <v/>
      </c>
      <c r="H69" s="2" t="str">
        <f ca="1">IF(I69="","",IF(J69=J68,H68,COUNT($J$3:J69)))</f>
        <v/>
      </c>
      <c r="I69" s="3" t="str">
        <f ca="1">IFERROR(OFFSET('Women Race Results'!A$6,MATCH(SMALL('Women Overall'!G$3:G$100,ROW()-ROW(I$3)+1),'Women Overall'!G$3:G$100,0)-1,0),"")</f>
        <v/>
      </c>
      <c r="J69" s="3" t="str">
        <f ca="1">IFERROR(OFFSET('Women Race Results'!A$6,MATCH(SMALL('Women Overall'!G$3:G$100,ROW()-ROW(I$3)+1),'Women Overall'!G$3:G$100,0)-1,3),"")</f>
        <v/>
      </c>
      <c r="L69" t="str">
        <f>IF(AND('Women Race Results'!$B72=50,  'Women Race Results'!$C72&lt;&gt;""),RANK('Women Race Results'!$D72,'Women Race Results'!$D$6:$D$100,0)+COUNTIF('Women Race Results'!$D$6:D72,'Women Race Results'!$D72)-1,"")</f>
        <v/>
      </c>
      <c r="M69" s="2" t="str">
        <f ca="1">IF(N69="","",IF(O69=O68,M68,COUNT($O$3:O69)))</f>
        <v/>
      </c>
      <c r="N69" s="3" t="str">
        <f ca="1">IFERROR(OFFSET('Women Race Results'!A$6,MATCH(SMALL('Women Overall'!L$3:L$100,ROW()-ROW(N$3)+1),'Women Overall'!L$3:L$100,0)-1,0),"")</f>
        <v/>
      </c>
      <c r="O69" s="3" t="str">
        <f ca="1">IFERROR(OFFSET('Women Race Results'!A$6,MATCH(SMALL('Women Overall'!L$3:L$100,ROW()-ROW(N$3)+1),'Women Overall'!L$3:L$100,0)-1,3),"")</f>
        <v/>
      </c>
      <c r="Q69" t="str">
        <f>IF(AND('Women Race Results'!$B72=60,  'Women Race Results'!$C72&lt;&gt;""),RANK('Women Race Results'!$D72,'Women Race Results'!$D$6:$D$100,0)+COUNTIF('Women Race Results'!$D$6:D72,'Women Race Results'!$D72)-1,"")</f>
        <v/>
      </c>
      <c r="R69" s="2" t="str">
        <f ca="1">IF(S69="","",IF(T69=T68,R68,COUNT($T$3:T69)))</f>
        <v/>
      </c>
      <c r="S69" s="3" t="str">
        <f ca="1">IFERROR(OFFSET('Women Race Results'!A$6,MATCH(SMALL('Women Overall'!Q$3:Q$100,ROW()-ROW(S$3)+1),'Women Overall'!Q$3:Q$100,0)-1,0),"")</f>
        <v/>
      </c>
      <c r="T69" s="3" t="str">
        <f ca="1">IFERROR(OFFSET('Women Race Results'!A$6,MATCH(SMALL('Women Overall'!Q$3:Q$100,ROW()-ROW(S$3)+1),'Women Overall'!Q$3:Q$100,0)-1,3),"")</f>
        <v/>
      </c>
      <c r="V69" t="str">
        <f>IF(AND('Women Race Results'!$B72=70,  'Women Race Results'!$C72&lt;&gt;""),RANK('Women Race Results'!$D72,'Women Race Results'!$D$6:$D$100,0)+COUNTIF('Women Race Results'!$D$6:D72,'Women Race Results'!$D72)-1,"")</f>
        <v/>
      </c>
      <c r="W69" s="2" t="str">
        <f ca="1">IF(X69="","",IF(Y69=Y68,W68,COUNT($Y$3:Y69)))</f>
        <v/>
      </c>
      <c r="X69" s="3" t="str">
        <f ca="1">IFERROR(OFFSET('Women Race Results'!A$6,MATCH(SMALL('Women Overall'!V$3:V$100,ROW()-ROW(X$3)+1),'Women Overall'!V$3:V$100,0)-1,0),"")</f>
        <v/>
      </c>
      <c r="Y69" s="3" t="str">
        <f ca="1">IFERROR(OFFSET('Women Race Results'!A$6,MATCH(SMALL('Women Overall'!V$3:V$100,ROW()-ROW(X$3)+1),'Women Overall'!V$3:V$100,0)-1,3),"")</f>
        <v/>
      </c>
    </row>
    <row r="70" spans="1:25">
      <c r="A70" t="str">
        <f>IF('Women Race Results'!A73="","",IFERROR(RANK('Women Race Results'!D73,'Women Race Results'!$D$6:$D$100,0)+COUNTIF('Women Race Results'!$D$6:D73,'Women Race Results'!D73)-1,""))</f>
        <v/>
      </c>
      <c r="B70" s="2" t="str">
        <f ca="1">IF(C70="","",IF(E70=E69,B69,COUNT($E$3:E70)))</f>
        <v/>
      </c>
      <c r="C70" s="2" t="str">
        <f ca="1">IFERROR(OFFSET('Women Race Results'!A$6,MATCH(SMALL('Women Overall'!A$3:A$100,ROW()-ROW(C$3)+1),'Women Overall'!A$3:A$100,0)-1,0),"")</f>
        <v/>
      </c>
      <c r="D7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0" s="3" t="str">
        <f ca="1">IFERROR(OFFSET('Women Race Results'!D$6,MATCH(SMALL('Women Overall'!A$3:A$100,ROW()-ROW(C$3)+1),'Women Overall'!A$3:A$100,0)-1,0),"")</f>
        <v/>
      </c>
      <c r="G70" t="str">
        <f>IF(AND('Women Race Results'!$B73=40,  'Women Race Results'!$C73&lt;&gt;""),RANK('Women Race Results'!$D73,'Women Race Results'!$D$6:$D$100,0)+COUNTIF('Women Race Results'!$D$6:D73,'Women Race Results'!$D73)-1,"")</f>
        <v/>
      </c>
      <c r="H70" s="2" t="str">
        <f ca="1">IF(I70="","",IF(J70=J69,H69,COUNT($J$3:J70)))</f>
        <v/>
      </c>
      <c r="I70" s="3" t="str">
        <f ca="1">IFERROR(OFFSET('Women Race Results'!A$6,MATCH(SMALL('Women Overall'!G$3:G$100,ROW()-ROW(I$3)+1),'Women Overall'!G$3:G$100,0)-1,0),"")</f>
        <v/>
      </c>
      <c r="J70" s="3" t="str">
        <f ca="1">IFERROR(OFFSET('Women Race Results'!A$6,MATCH(SMALL('Women Overall'!G$3:G$100,ROW()-ROW(I$3)+1),'Women Overall'!G$3:G$100,0)-1,3),"")</f>
        <v/>
      </c>
      <c r="L70" t="str">
        <f>IF(AND('Women Race Results'!$B73=50,  'Women Race Results'!$C73&lt;&gt;""),RANK('Women Race Results'!$D73,'Women Race Results'!$D$6:$D$100,0)+COUNTIF('Women Race Results'!$D$6:D73,'Women Race Results'!$D73)-1,"")</f>
        <v/>
      </c>
      <c r="M70" s="2" t="str">
        <f ca="1">IF(N70="","",IF(O70=O69,M69,COUNT($O$3:O70)))</f>
        <v/>
      </c>
      <c r="N70" s="3" t="str">
        <f ca="1">IFERROR(OFFSET('Women Race Results'!A$6,MATCH(SMALL('Women Overall'!L$3:L$100,ROW()-ROW(N$3)+1),'Women Overall'!L$3:L$100,0)-1,0),"")</f>
        <v/>
      </c>
      <c r="O70" s="3" t="str">
        <f ca="1">IFERROR(OFFSET('Women Race Results'!A$6,MATCH(SMALL('Women Overall'!L$3:L$100,ROW()-ROW(N$3)+1),'Women Overall'!L$3:L$100,0)-1,3),"")</f>
        <v/>
      </c>
      <c r="Q70" t="str">
        <f>IF(AND('Women Race Results'!$B73=60,  'Women Race Results'!$C73&lt;&gt;""),RANK('Women Race Results'!$D73,'Women Race Results'!$D$6:$D$100,0)+COUNTIF('Women Race Results'!$D$6:D73,'Women Race Results'!$D73)-1,"")</f>
        <v/>
      </c>
      <c r="R70" s="2" t="str">
        <f ca="1">IF(S70="","",IF(T70=T69,R69,COUNT($T$3:T70)))</f>
        <v/>
      </c>
      <c r="S70" s="3" t="str">
        <f ca="1">IFERROR(OFFSET('Women Race Results'!A$6,MATCH(SMALL('Women Overall'!Q$3:Q$100,ROW()-ROW(S$3)+1),'Women Overall'!Q$3:Q$100,0)-1,0),"")</f>
        <v/>
      </c>
      <c r="T70" s="3" t="str">
        <f ca="1">IFERROR(OFFSET('Women Race Results'!A$6,MATCH(SMALL('Women Overall'!Q$3:Q$100,ROW()-ROW(S$3)+1),'Women Overall'!Q$3:Q$100,0)-1,3),"")</f>
        <v/>
      </c>
      <c r="V70" t="str">
        <f>IF(AND('Women Race Results'!$B73=70,  'Women Race Results'!$C73&lt;&gt;""),RANK('Women Race Results'!$D73,'Women Race Results'!$D$6:$D$100,0)+COUNTIF('Women Race Results'!$D$6:D73,'Women Race Results'!$D73)-1,"")</f>
        <v/>
      </c>
      <c r="W70" s="2" t="str">
        <f ca="1">IF(X70="","",IF(Y70=Y69,W69,COUNT($Y$3:Y70)))</f>
        <v/>
      </c>
      <c r="X70" s="3" t="str">
        <f ca="1">IFERROR(OFFSET('Women Race Results'!A$6,MATCH(SMALL('Women Overall'!V$3:V$100,ROW()-ROW(X$3)+1),'Women Overall'!V$3:V$100,0)-1,0),"")</f>
        <v/>
      </c>
      <c r="Y70" s="3" t="str">
        <f ca="1">IFERROR(OFFSET('Women Race Results'!A$6,MATCH(SMALL('Women Overall'!V$3:V$100,ROW()-ROW(X$3)+1),'Women Overall'!V$3:V$100,0)-1,3),"")</f>
        <v/>
      </c>
    </row>
    <row r="71" spans="1:25">
      <c r="A71" t="str">
        <f>IF('Women Race Results'!A74="","",IFERROR(RANK('Women Race Results'!D74,'Women Race Results'!$D$6:$D$100,0)+COUNTIF('Women Race Results'!$D$6:D74,'Women Race Results'!D74)-1,""))</f>
        <v/>
      </c>
      <c r="B71" s="2" t="str">
        <f ca="1">IF(C71="","",IF(E71=E70,B70,COUNT($E$3:E71)))</f>
        <v/>
      </c>
      <c r="C71" s="2" t="str">
        <f ca="1">IFERROR(OFFSET('Women Race Results'!A$6,MATCH(SMALL('Women Overall'!A$3:A$100,ROW()-ROW(C$3)+1),'Women Overall'!A$3:A$100,0)-1,0),"")</f>
        <v/>
      </c>
      <c r="D7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1" s="3" t="str">
        <f ca="1">IFERROR(OFFSET('Women Race Results'!D$6,MATCH(SMALL('Women Overall'!A$3:A$100,ROW()-ROW(C$3)+1),'Women Overall'!A$3:A$100,0)-1,0),"")</f>
        <v/>
      </c>
      <c r="G71" t="str">
        <f>IF(AND('Women Race Results'!$B74=40,  'Women Race Results'!$C74&lt;&gt;""),RANK('Women Race Results'!$D74,'Women Race Results'!$D$6:$D$100,0)+COUNTIF('Women Race Results'!$D$6:D74,'Women Race Results'!$D74)-1,"")</f>
        <v/>
      </c>
      <c r="H71" s="2" t="str">
        <f ca="1">IF(I71="","",IF(J71=J70,H70,COUNT($J$3:J71)))</f>
        <v/>
      </c>
      <c r="I71" s="3" t="str">
        <f ca="1">IFERROR(OFFSET('Women Race Results'!A$6,MATCH(SMALL('Women Overall'!G$3:G$100,ROW()-ROW(I$3)+1),'Women Overall'!G$3:G$100,0)-1,0),"")</f>
        <v/>
      </c>
      <c r="J71" s="3" t="str">
        <f ca="1">IFERROR(OFFSET('Women Race Results'!A$6,MATCH(SMALL('Women Overall'!G$3:G$100,ROW()-ROW(I$3)+1),'Women Overall'!G$3:G$100,0)-1,3),"")</f>
        <v/>
      </c>
      <c r="L71" t="str">
        <f>IF(AND('Women Race Results'!$B74=50,  'Women Race Results'!$C74&lt;&gt;""),RANK('Women Race Results'!$D74,'Women Race Results'!$D$6:$D$100,0)+COUNTIF('Women Race Results'!$D$6:D74,'Women Race Results'!$D74)-1,"")</f>
        <v/>
      </c>
      <c r="M71" s="2" t="str">
        <f ca="1">IF(N71="","",IF(O71=O70,M70,COUNT($O$3:O71)))</f>
        <v/>
      </c>
      <c r="N71" s="3" t="str">
        <f ca="1">IFERROR(OFFSET('Women Race Results'!A$6,MATCH(SMALL('Women Overall'!L$3:L$100,ROW()-ROW(N$3)+1),'Women Overall'!L$3:L$100,0)-1,0),"")</f>
        <v/>
      </c>
      <c r="O71" s="3" t="str">
        <f ca="1">IFERROR(OFFSET('Women Race Results'!A$6,MATCH(SMALL('Women Overall'!L$3:L$100,ROW()-ROW(N$3)+1),'Women Overall'!L$3:L$100,0)-1,3),"")</f>
        <v/>
      </c>
      <c r="Q71" t="str">
        <f>IF(AND('Women Race Results'!$B74=60,  'Women Race Results'!$C74&lt;&gt;""),RANK('Women Race Results'!$D74,'Women Race Results'!$D$6:$D$100,0)+COUNTIF('Women Race Results'!$D$6:D74,'Women Race Results'!$D74)-1,"")</f>
        <v/>
      </c>
      <c r="R71" s="2" t="str">
        <f ca="1">IF(S71="","",IF(T71=T70,R70,COUNT($T$3:T71)))</f>
        <v/>
      </c>
      <c r="S71" s="3" t="str">
        <f ca="1">IFERROR(OFFSET('Women Race Results'!A$6,MATCH(SMALL('Women Overall'!Q$3:Q$100,ROW()-ROW(S$3)+1),'Women Overall'!Q$3:Q$100,0)-1,0),"")</f>
        <v/>
      </c>
      <c r="T71" s="3" t="str">
        <f ca="1">IFERROR(OFFSET('Women Race Results'!A$6,MATCH(SMALL('Women Overall'!Q$3:Q$100,ROW()-ROW(S$3)+1),'Women Overall'!Q$3:Q$100,0)-1,3),"")</f>
        <v/>
      </c>
      <c r="V71" t="str">
        <f>IF(AND('Women Race Results'!$B74=70,  'Women Race Results'!$C74&lt;&gt;""),RANK('Women Race Results'!$D74,'Women Race Results'!$D$6:$D$100,0)+COUNTIF('Women Race Results'!$D$6:D74,'Women Race Results'!$D74)-1,"")</f>
        <v/>
      </c>
      <c r="W71" s="2" t="str">
        <f ca="1">IF(X71="","",IF(Y71=Y70,W70,COUNT($Y$3:Y71)))</f>
        <v/>
      </c>
      <c r="X71" s="3" t="str">
        <f ca="1">IFERROR(OFFSET('Women Race Results'!A$6,MATCH(SMALL('Women Overall'!V$3:V$100,ROW()-ROW(X$3)+1),'Women Overall'!V$3:V$100,0)-1,0),"")</f>
        <v/>
      </c>
      <c r="Y71" s="3" t="str">
        <f ca="1">IFERROR(OFFSET('Women Race Results'!A$6,MATCH(SMALL('Women Overall'!V$3:V$100,ROW()-ROW(X$3)+1),'Women Overall'!V$3:V$100,0)-1,3),"")</f>
        <v/>
      </c>
    </row>
    <row r="72" spans="1:25">
      <c r="A72" t="str">
        <f>IF('Women Race Results'!A75="","",IFERROR(RANK('Women Race Results'!D75,'Women Race Results'!$D$6:$D$100,0)+COUNTIF('Women Race Results'!$D$6:D75,'Women Race Results'!D75)-1,""))</f>
        <v/>
      </c>
      <c r="B72" s="2" t="str">
        <f ca="1">IF(C72="","",IF(E72=E71,B71,COUNT($E$3:E72)))</f>
        <v/>
      </c>
      <c r="C72" s="2" t="str">
        <f ca="1">IFERROR(OFFSET('Women Race Results'!A$6,MATCH(SMALL('Women Overall'!A$3:A$100,ROW()-ROW(C$3)+1),'Women Overall'!A$3:A$100,0)-1,0),"")</f>
        <v/>
      </c>
      <c r="D7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2" s="3" t="str">
        <f ca="1">IFERROR(OFFSET('Women Race Results'!D$6,MATCH(SMALL('Women Overall'!A$3:A$100,ROW()-ROW(C$3)+1),'Women Overall'!A$3:A$100,0)-1,0),"")</f>
        <v/>
      </c>
      <c r="G72" t="str">
        <f>IF(AND('Women Race Results'!$B75=40,  'Women Race Results'!$C75&lt;&gt;""),RANK('Women Race Results'!$D75,'Women Race Results'!$D$6:$D$100,0)+COUNTIF('Women Race Results'!$D$6:D75,'Women Race Results'!$D75)-1,"")</f>
        <v/>
      </c>
      <c r="H72" s="2" t="str">
        <f ca="1">IF(I72="","",IF(J72=J71,H71,COUNT($J$3:J72)))</f>
        <v/>
      </c>
      <c r="I72" s="3" t="str">
        <f ca="1">IFERROR(OFFSET('Women Race Results'!A$6,MATCH(SMALL('Women Overall'!G$3:G$100,ROW()-ROW(I$3)+1),'Women Overall'!G$3:G$100,0)-1,0),"")</f>
        <v/>
      </c>
      <c r="J72" s="3" t="str">
        <f ca="1">IFERROR(OFFSET('Women Race Results'!A$6,MATCH(SMALL('Women Overall'!G$3:G$100,ROW()-ROW(I$3)+1),'Women Overall'!G$3:G$100,0)-1,3),"")</f>
        <v/>
      </c>
      <c r="L72" t="str">
        <f>IF(AND('Women Race Results'!$B75=50,  'Women Race Results'!$C75&lt;&gt;""),RANK('Women Race Results'!$D75,'Women Race Results'!$D$6:$D$100,0)+COUNTIF('Women Race Results'!$D$6:D75,'Women Race Results'!$D75)-1,"")</f>
        <v/>
      </c>
      <c r="M72" s="2" t="str">
        <f ca="1">IF(N72="","",IF(O72=O71,M71,COUNT($O$3:O72)))</f>
        <v/>
      </c>
      <c r="N72" s="3" t="str">
        <f ca="1">IFERROR(OFFSET('Women Race Results'!A$6,MATCH(SMALL('Women Overall'!L$3:L$100,ROW()-ROW(N$3)+1),'Women Overall'!L$3:L$100,0)-1,0),"")</f>
        <v/>
      </c>
      <c r="O72" s="3" t="str">
        <f ca="1">IFERROR(OFFSET('Women Race Results'!A$6,MATCH(SMALL('Women Overall'!L$3:L$100,ROW()-ROW(N$3)+1),'Women Overall'!L$3:L$100,0)-1,3),"")</f>
        <v/>
      </c>
      <c r="Q72" t="str">
        <f>IF(AND('Women Race Results'!$B75=60,  'Women Race Results'!$C75&lt;&gt;""),RANK('Women Race Results'!$D75,'Women Race Results'!$D$6:$D$100,0)+COUNTIF('Women Race Results'!$D$6:D75,'Women Race Results'!$D75)-1,"")</f>
        <v/>
      </c>
      <c r="R72" s="2" t="str">
        <f ca="1">IF(S72="","",IF(T72=T71,R71,COUNT($T$3:T72)))</f>
        <v/>
      </c>
      <c r="S72" s="3" t="str">
        <f ca="1">IFERROR(OFFSET('Women Race Results'!A$6,MATCH(SMALL('Women Overall'!Q$3:Q$100,ROW()-ROW(S$3)+1),'Women Overall'!Q$3:Q$100,0)-1,0),"")</f>
        <v/>
      </c>
      <c r="T72" s="3" t="str">
        <f ca="1">IFERROR(OFFSET('Women Race Results'!A$6,MATCH(SMALL('Women Overall'!Q$3:Q$100,ROW()-ROW(S$3)+1),'Women Overall'!Q$3:Q$100,0)-1,3),"")</f>
        <v/>
      </c>
      <c r="V72" t="str">
        <f>IF(AND('Women Race Results'!$B75=70,  'Women Race Results'!$C75&lt;&gt;""),RANK('Women Race Results'!$D75,'Women Race Results'!$D$6:$D$100,0)+COUNTIF('Women Race Results'!$D$6:D75,'Women Race Results'!$D75)-1,"")</f>
        <v/>
      </c>
      <c r="W72" s="2" t="str">
        <f ca="1">IF(X72="","",IF(Y72=Y71,W71,COUNT($Y$3:Y72)))</f>
        <v/>
      </c>
      <c r="X72" s="3" t="str">
        <f ca="1">IFERROR(OFFSET('Women Race Results'!A$6,MATCH(SMALL('Women Overall'!V$3:V$100,ROW()-ROW(X$3)+1),'Women Overall'!V$3:V$100,0)-1,0),"")</f>
        <v/>
      </c>
      <c r="Y72" s="3" t="str">
        <f ca="1">IFERROR(OFFSET('Women Race Results'!A$6,MATCH(SMALL('Women Overall'!V$3:V$100,ROW()-ROW(X$3)+1),'Women Overall'!V$3:V$100,0)-1,3),"")</f>
        <v/>
      </c>
    </row>
    <row r="73" spans="1:25">
      <c r="A73" t="str">
        <f>IF('Women Race Results'!A76="","",IFERROR(RANK('Women Race Results'!D76,'Women Race Results'!$D$6:$D$100,0)+COUNTIF('Women Race Results'!$D$6:D76,'Women Race Results'!D76)-1,""))</f>
        <v/>
      </c>
      <c r="B73" s="2" t="str">
        <f ca="1">IF(C73="","",IF(E73=E72,B72,COUNT($E$3:E73)))</f>
        <v/>
      </c>
      <c r="C73" s="2" t="str">
        <f ca="1">IFERROR(OFFSET('Women Race Results'!A$6,MATCH(SMALL('Women Overall'!A$3:A$100,ROW()-ROW(C$3)+1),'Women Overall'!A$3:A$100,0)-1,0),"")</f>
        <v/>
      </c>
      <c r="D7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3" s="3" t="str">
        <f ca="1">IFERROR(OFFSET('Women Race Results'!D$6,MATCH(SMALL('Women Overall'!A$3:A$100,ROW()-ROW(C$3)+1),'Women Overall'!A$3:A$100,0)-1,0),"")</f>
        <v/>
      </c>
      <c r="G73" t="str">
        <f>IF(AND('Women Race Results'!$B76=40,  'Women Race Results'!$C76&lt;&gt;""),RANK('Women Race Results'!$D76,'Women Race Results'!$D$6:$D$100,0)+COUNTIF('Women Race Results'!$D$6:D76,'Women Race Results'!$D76)-1,"")</f>
        <v/>
      </c>
      <c r="H73" s="2" t="str">
        <f ca="1">IF(I73="","",IF(J73=J72,H72,COUNT($J$3:J73)))</f>
        <v/>
      </c>
      <c r="I73" s="3" t="str">
        <f ca="1">IFERROR(OFFSET('Women Race Results'!A$6,MATCH(SMALL('Women Overall'!G$3:G$100,ROW()-ROW(I$3)+1),'Women Overall'!G$3:G$100,0)-1,0),"")</f>
        <v/>
      </c>
      <c r="J73" s="3" t="str">
        <f ca="1">IFERROR(OFFSET('Women Race Results'!A$6,MATCH(SMALL('Women Overall'!G$3:G$100,ROW()-ROW(I$3)+1),'Women Overall'!G$3:G$100,0)-1,3),"")</f>
        <v/>
      </c>
      <c r="L73" t="str">
        <f>IF(AND('Women Race Results'!$B76=50,  'Women Race Results'!$C76&lt;&gt;""),RANK('Women Race Results'!$D76,'Women Race Results'!$D$6:$D$100,0)+COUNTIF('Women Race Results'!$D$6:D76,'Women Race Results'!$D76)-1,"")</f>
        <v/>
      </c>
      <c r="M73" s="2" t="str">
        <f ca="1">IF(N73="","",IF(O73=O72,M72,COUNT($O$3:O73)))</f>
        <v/>
      </c>
      <c r="N73" s="3" t="str">
        <f ca="1">IFERROR(OFFSET('Women Race Results'!A$6,MATCH(SMALL('Women Overall'!L$3:L$100,ROW()-ROW(N$3)+1),'Women Overall'!L$3:L$100,0)-1,0),"")</f>
        <v/>
      </c>
      <c r="O73" s="3" t="str">
        <f ca="1">IFERROR(OFFSET('Women Race Results'!A$6,MATCH(SMALL('Women Overall'!L$3:L$100,ROW()-ROW(N$3)+1),'Women Overall'!L$3:L$100,0)-1,3),"")</f>
        <v/>
      </c>
      <c r="Q73" t="str">
        <f>IF(AND('Women Race Results'!$B76=60,  'Women Race Results'!$C76&lt;&gt;""),RANK('Women Race Results'!$D76,'Women Race Results'!$D$6:$D$100,0)+COUNTIF('Women Race Results'!$D$6:D76,'Women Race Results'!$D76)-1,"")</f>
        <v/>
      </c>
      <c r="R73" s="2" t="str">
        <f ca="1">IF(S73="","",IF(T73=T72,R72,COUNT($T$3:T73)))</f>
        <v/>
      </c>
      <c r="S73" s="3" t="str">
        <f ca="1">IFERROR(OFFSET('Women Race Results'!A$6,MATCH(SMALL('Women Overall'!Q$3:Q$100,ROW()-ROW(S$3)+1),'Women Overall'!Q$3:Q$100,0)-1,0),"")</f>
        <v/>
      </c>
      <c r="T73" s="3" t="str">
        <f ca="1">IFERROR(OFFSET('Women Race Results'!A$6,MATCH(SMALL('Women Overall'!Q$3:Q$100,ROW()-ROW(S$3)+1),'Women Overall'!Q$3:Q$100,0)-1,3),"")</f>
        <v/>
      </c>
      <c r="V73" t="str">
        <f>IF(AND('Women Race Results'!$B76=70,  'Women Race Results'!$C76&lt;&gt;""),RANK('Women Race Results'!$D76,'Women Race Results'!$D$6:$D$100,0)+COUNTIF('Women Race Results'!$D$6:D76,'Women Race Results'!$D76)-1,"")</f>
        <v/>
      </c>
      <c r="W73" s="2" t="str">
        <f ca="1">IF(X73="","",IF(Y73=Y72,W72,COUNT($Y$3:Y73)))</f>
        <v/>
      </c>
      <c r="X73" s="3" t="str">
        <f ca="1">IFERROR(OFFSET('Women Race Results'!A$6,MATCH(SMALL('Women Overall'!V$3:V$100,ROW()-ROW(X$3)+1),'Women Overall'!V$3:V$100,0)-1,0),"")</f>
        <v/>
      </c>
      <c r="Y73" s="3" t="str">
        <f ca="1">IFERROR(OFFSET('Women Race Results'!A$6,MATCH(SMALL('Women Overall'!V$3:V$100,ROW()-ROW(X$3)+1),'Women Overall'!V$3:V$100,0)-1,3),"")</f>
        <v/>
      </c>
    </row>
    <row r="74" spans="1:25">
      <c r="A74" t="str">
        <f>IF('Women Race Results'!A77="","",IFERROR(RANK('Women Race Results'!D77,'Women Race Results'!$D$6:$D$100,0)+COUNTIF('Women Race Results'!$D$6:D77,'Women Race Results'!D77)-1,""))</f>
        <v/>
      </c>
      <c r="B74" s="2" t="str">
        <f ca="1">IF(C74="","",IF(E74=E73,B73,COUNT($E$3:E74)))</f>
        <v/>
      </c>
      <c r="C74" s="2" t="str">
        <f ca="1">IFERROR(OFFSET('Women Race Results'!A$6,MATCH(SMALL('Women Overall'!A$3:A$100,ROW()-ROW(C$3)+1),'Women Overall'!A$3:A$100,0)-1,0),"")</f>
        <v/>
      </c>
      <c r="D7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4" s="3" t="str">
        <f ca="1">IFERROR(OFFSET('Women Race Results'!D$6,MATCH(SMALL('Women Overall'!A$3:A$100,ROW()-ROW(C$3)+1),'Women Overall'!A$3:A$100,0)-1,0),"")</f>
        <v/>
      </c>
      <c r="G74" t="str">
        <f>IF(AND('Women Race Results'!$B77=40,  'Women Race Results'!$C77&lt;&gt;""),RANK('Women Race Results'!$D77,'Women Race Results'!$D$6:$D$100,0)+COUNTIF('Women Race Results'!$D$6:D77,'Women Race Results'!$D77)-1,"")</f>
        <v/>
      </c>
      <c r="H74" s="2" t="str">
        <f ca="1">IF(I74="","",IF(J74=J73,H73,COUNT($J$3:J74)))</f>
        <v/>
      </c>
      <c r="I74" s="3" t="str">
        <f ca="1">IFERROR(OFFSET('Women Race Results'!A$6,MATCH(SMALL('Women Overall'!G$3:G$100,ROW()-ROW(I$3)+1),'Women Overall'!G$3:G$100,0)-1,0),"")</f>
        <v/>
      </c>
      <c r="J74" s="3" t="str">
        <f ca="1">IFERROR(OFFSET('Women Race Results'!A$6,MATCH(SMALL('Women Overall'!G$3:G$100,ROW()-ROW(I$3)+1),'Women Overall'!G$3:G$100,0)-1,3),"")</f>
        <v/>
      </c>
      <c r="L74" t="str">
        <f>IF(AND('Women Race Results'!$B77=50,  'Women Race Results'!$C77&lt;&gt;""),RANK('Women Race Results'!$D77,'Women Race Results'!$D$6:$D$100,0)+COUNTIF('Women Race Results'!$D$6:D77,'Women Race Results'!$D77)-1,"")</f>
        <v/>
      </c>
      <c r="M74" s="2" t="str">
        <f ca="1">IF(N74="","",IF(O74=O73,M73,COUNT($O$3:O74)))</f>
        <v/>
      </c>
      <c r="N74" s="3" t="str">
        <f ca="1">IFERROR(OFFSET('Women Race Results'!A$6,MATCH(SMALL('Women Overall'!L$3:L$100,ROW()-ROW(N$3)+1),'Women Overall'!L$3:L$100,0)-1,0),"")</f>
        <v/>
      </c>
      <c r="O74" s="3" t="str">
        <f ca="1">IFERROR(OFFSET('Women Race Results'!A$6,MATCH(SMALL('Women Overall'!L$3:L$100,ROW()-ROW(N$3)+1),'Women Overall'!L$3:L$100,0)-1,3),"")</f>
        <v/>
      </c>
      <c r="Q74" t="str">
        <f>IF(AND('Women Race Results'!$B77=60,  'Women Race Results'!$C77&lt;&gt;""),RANK('Women Race Results'!$D77,'Women Race Results'!$D$6:$D$100,0)+COUNTIF('Women Race Results'!$D$6:D77,'Women Race Results'!$D77)-1,"")</f>
        <v/>
      </c>
      <c r="R74" s="2" t="str">
        <f ca="1">IF(S74="","",IF(T74=T73,R73,COUNT($T$3:T74)))</f>
        <v/>
      </c>
      <c r="S74" s="3" t="str">
        <f ca="1">IFERROR(OFFSET('Women Race Results'!A$6,MATCH(SMALL('Women Overall'!Q$3:Q$100,ROW()-ROW(S$3)+1),'Women Overall'!Q$3:Q$100,0)-1,0),"")</f>
        <v/>
      </c>
      <c r="T74" s="3" t="str">
        <f ca="1">IFERROR(OFFSET('Women Race Results'!A$6,MATCH(SMALL('Women Overall'!Q$3:Q$100,ROW()-ROW(S$3)+1),'Women Overall'!Q$3:Q$100,0)-1,3),"")</f>
        <v/>
      </c>
      <c r="V74" t="str">
        <f>IF(AND('Women Race Results'!$B77=70,  'Women Race Results'!$C77&lt;&gt;""),RANK('Women Race Results'!$D77,'Women Race Results'!$D$6:$D$100,0)+COUNTIF('Women Race Results'!$D$6:D77,'Women Race Results'!$D77)-1,"")</f>
        <v/>
      </c>
      <c r="W74" s="2" t="str">
        <f ca="1">IF(X74="","",IF(Y74=Y73,W73,COUNT($Y$3:Y74)))</f>
        <v/>
      </c>
      <c r="X74" s="3" t="str">
        <f ca="1">IFERROR(OFFSET('Women Race Results'!A$6,MATCH(SMALL('Women Overall'!V$3:V$100,ROW()-ROW(X$3)+1),'Women Overall'!V$3:V$100,0)-1,0),"")</f>
        <v/>
      </c>
      <c r="Y74" s="3" t="str">
        <f ca="1">IFERROR(OFFSET('Women Race Results'!A$6,MATCH(SMALL('Women Overall'!V$3:V$100,ROW()-ROW(X$3)+1),'Women Overall'!V$3:V$100,0)-1,3),"")</f>
        <v/>
      </c>
    </row>
    <row r="75" spans="1:25">
      <c r="A75" t="str">
        <f>IF('Women Race Results'!A78="","",IFERROR(RANK('Women Race Results'!D78,'Women Race Results'!$D$6:$D$100,0)+COUNTIF('Women Race Results'!$D$6:D78,'Women Race Results'!D78)-1,""))</f>
        <v/>
      </c>
      <c r="B75" s="2" t="str">
        <f ca="1">IF(C75="","",IF(E75=E74,B74,COUNT($E$3:E75)))</f>
        <v/>
      </c>
      <c r="C75" s="2" t="str">
        <f ca="1">IFERROR(OFFSET('Women Race Results'!A$6,MATCH(SMALL('Women Overall'!A$3:A$100,ROW()-ROW(C$3)+1),'Women Overall'!A$3:A$100,0)-1,0),"")</f>
        <v/>
      </c>
      <c r="D7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5" s="3" t="str">
        <f ca="1">IFERROR(OFFSET('Women Race Results'!D$6,MATCH(SMALL('Women Overall'!A$3:A$100,ROW()-ROW(C$3)+1),'Women Overall'!A$3:A$100,0)-1,0),"")</f>
        <v/>
      </c>
      <c r="G75" t="str">
        <f>IF(AND('Women Race Results'!$B78=40,  'Women Race Results'!$C78&lt;&gt;""),RANK('Women Race Results'!$D78,'Women Race Results'!$D$6:$D$100,0)+COUNTIF('Women Race Results'!$D$6:D78,'Women Race Results'!$D78)-1,"")</f>
        <v/>
      </c>
      <c r="H75" s="2" t="str">
        <f ca="1">IF(I75="","",IF(J75=J74,H74,COUNT($J$3:J75)))</f>
        <v/>
      </c>
      <c r="I75" s="3" t="str">
        <f ca="1">IFERROR(OFFSET('Women Race Results'!A$6,MATCH(SMALL('Women Overall'!G$3:G$100,ROW()-ROW(I$3)+1),'Women Overall'!G$3:G$100,0)-1,0),"")</f>
        <v/>
      </c>
      <c r="J75" s="3" t="str">
        <f ca="1">IFERROR(OFFSET('Women Race Results'!A$6,MATCH(SMALL('Women Overall'!G$3:G$100,ROW()-ROW(I$3)+1),'Women Overall'!G$3:G$100,0)-1,3),"")</f>
        <v/>
      </c>
      <c r="L75" t="str">
        <f>IF(AND('Women Race Results'!$B78=50,  'Women Race Results'!$C78&lt;&gt;""),RANK('Women Race Results'!$D78,'Women Race Results'!$D$6:$D$100,0)+COUNTIF('Women Race Results'!$D$6:D78,'Women Race Results'!$D78)-1,"")</f>
        <v/>
      </c>
      <c r="M75" s="2" t="str">
        <f ca="1">IF(N75="","",IF(O75=O74,M74,COUNT($O$3:O75)))</f>
        <v/>
      </c>
      <c r="N75" s="3" t="str">
        <f ca="1">IFERROR(OFFSET('Women Race Results'!A$6,MATCH(SMALL('Women Overall'!L$3:L$100,ROW()-ROW(N$3)+1),'Women Overall'!L$3:L$100,0)-1,0),"")</f>
        <v/>
      </c>
      <c r="O75" s="3" t="str">
        <f ca="1">IFERROR(OFFSET('Women Race Results'!A$6,MATCH(SMALL('Women Overall'!L$3:L$100,ROW()-ROW(N$3)+1),'Women Overall'!L$3:L$100,0)-1,3),"")</f>
        <v/>
      </c>
      <c r="Q75" t="str">
        <f>IF(AND('Women Race Results'!$B78=60,  'Women Race Results'!$C78&lt;&gt;""),RANK('Women Race Results'!$D78,'Women Race Results'!$D$6:$D$100,0)+COUNTIF('Women Race Results'!$D$6:D78,'Women Race Results'!$D78)-1,"")</f>
        <v/>
      </c>
      <c r="R75" s="2" t="str">
        <f ca="1">IF(S75="","",IF(T75=T74,R74,COUNT($T$3:T75)))</f>
        <v/>
      </c>
      <c r="S75" s="3" t="str">
        <f ca="1">IFERROR(OFFSET('Women Race Results'!A$6,MATCH(SMALL('Women Overall'!Q$3:Q$100,ROW()-ROW(S$3)+1),'Women Overall'!Q$3:Q$100,0)-1,0),"")</f>
        <v/>
      </c>
      <c r="T75" s="3" t="str">
        <f ca="1">IFERROR(OFFSET('Women Race Results'!A$6,MATCH(SMALL('Women Overall'!Q$3:Q$100,ROW()-ROW(S$3)+1),'Women Overall'!Q$3:Q$100,0)-1,3),"")</f>
        <v/>
      </c>
      <c r="V75" t="str">
        <f>IF(AND('Women Race Results'!$B78=70,  'Women Race Results'!$C78&lt;&gt;""),RANK('Women Race Results'!$D78,'Women Race Results'!$D$6:$D$100,0)+COUNTIF('Women Race Results'!$D$6:D78,'Women Race Results'!$D78)-1,"")</f>
        <v/>
      </c>
      <c r="W75" s="2" t="str">
        <f ca="1">IF(X75="","",IF(Y75=Y74,W74,COUNT($Y$3:Y75)))</f>
        <v/>
      </c>
      <c r="X75" s="3" t="str">
        <f ca="1">IFERROR(OFFSET('Women Race Results'!A$6,MATCH(SMALL('Women Overall'!V$3:V$100,ROW()-ROW(X$3)+1),'Women Overall'!V$3:V$100,0)-1,0),"")</f>
        <v/>
      </c>
      <c r="Y75" s="3" t="str">
        <f ca="1">IFERROR(OFFSET('Women Race Results'!A$6,MATCH(SMALL('Women Overall'!V$3:V$100,ROW()-ROW(X$3)+1),'Women Overall'!V$3:V$100,0)-1,3),"")</f>
        <v/>
      </c>
    </row>
    <row r="76" spans="1:25">
      <c r="A76" t="str">
        <f>IF('Women Race Results'!A79="","",IFERROR(RANK('Women Race Results'!D79,'Women Race Results'!$D$6:$D$100,0)+COUNTIF('Women Race Results'!$D$6:D79,'Women Race Results'!D79)-1,""))</f>
        <v/>
      </c>
      <c r="B76" s="2" t="str">
        <f ca="1">IF(C76="","",IF(E76=E75,B75,COUNT($E$3:E76)))</f>
        <v/>
      </c>
      <c r="C76" s="2" t="str">
        <f ca="1">IFERROR(OFFSET('Women Race Results'!A$6,MATCH(SMALL('Women Overall'!A$3:A$100,ROW()-ROW(C$3)+1),'Women Overall'!A$3:A$100,0)-1,0),"")</f>
        <v/>
      </c>
      <c r="D7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6" s="3" t="str">
        <f ca="1">IFERROR(OFFSET('Women Race Results'!D$6,MATCH(SMALL('Women Overall'!A$3:A$100,ROW()-ROW(C$3)+1),'Women Overall'!A$3:A$100,0)-1,0),"")</f>
        <v/>
      </c>
      <c r="G76" t="str">
        <f>IF(AND('Women Race Results'!$B79=40,  'Women Race Results'!$C79&lt;&gt;""),RANK('Women Race Results'!$D79,'Women Race Results'!$D$6:$D$100,0)+COUNTIF('Women Race Results'!$D$6:D79,'Women Race Results'!$D79)-1,"")</f>
        <v/>
      </c>
      <c r="H76" s="2" t="str">
        <f ca="1">IF(I76="","",IF(J76=J75,H75,COUNT($J$3:J76)))</f>
        <v/>
      </c>
      <c r="I76" s="3" t="str">
        <f ca="1">IFERROR(OFFSET('Women Race Results'!A$6,MATCH(SMALL('Women Overall'!G$3:G$100,ROW()-ROW(I$3)+1),'Women Overall'!G$3:G$100,0)-1,0),"")</f>
        <v/>
      </c>
      <c r="J76" s="3" t="str">
        <f ca="1">IFERROR(OFFSET('Women Race Results'!A$6,MATCH(SMALL('Women Overall'!G$3:G$100,ROW()-ROW(I$3)+1),'Women Overall'!G$3:G$100,0)-1,3),"")</f>
        <v/>
      </c>
      <c r="L76" t="str">
        <f>IF(AND('Women Race Results'!$B79=50,  'Women Race Results'!$C79&lt;&gt;""),RANK('Women Race Results'!$D79,'Women Race Results'!$D$6:$D$100,0)+COUNTIF('Women Race Results'!$D$6:D79,'Women Race Results'!$D79)-1,"")</f>
        <v/>
      </c>
      <c r="M76" s="2" t="str">
        <f ca="1">IF(N76="","",IF(O76=O75,M75,COUNT($O$3:O76)))</f>
        <v/>
      </c>
      <c r="N76" s="3" t="str">
        <f ca="1">IFERROR(OFFSET('Women Race Results'!A$6,MATCH(SMALL('Women Overall'!L$3:L$100,ROW()-ROW(N$3)+1),'Women Overall'!L$3:L$100,0)-1,0),"")</f>
        <v/>
      </c>
      <c r="O76" s="3" t="str">
        <f ca="1">IFERROR(OFFSET('Women Race Results'!A$6,MATCH(SMALL('Women Overall'!L$3:L$100,ROW()-ROW(N$3)+1),'Women Overall'!L$3:L$100,0)-1,3),"")</f>
        <v/>
      </c>
      <c r="Q76" t="str">
        <f>IF(AND('Women Race Results'!$B79=60,  'Women Race Results'!$C79&lt;&gt;""),RANK('Women Race Results'!$D79,'Women Race Results'!$D$6:$D$100,0)+COUNTIF('Women Race Results'!$D$6:D79,'Women Race Results'!$D79)-1,"")</f>
        <v/>
      </c>
      <c r="R76" s="2" t="str">
        <f ca="1">IF(S76="","",IF(T76=T75,R75,COUNT($T$3:T76)))</f>
        <v/>
      </c>
      <c r="S76" s="3" t="str">
        <f ca="1">IFERROR(OFFSET('Women Race Results'!A$6,MATCH(SMALL('Women Overall'!Q$3:Q$100,ROW()-ROW(S$3)+1),'Women Overall'!Q$3:Q$100,0)-1,0),"")</f>
        <v/>
      </c>
      <c r="T76" s="3" t="str">
        <f ca="1">IFERROR(OFFSET('Women Race Results'!A$6,MATCH(SMALL('Women Overall'!Q$3:Q$100,ROW()-ROW(S$3)+1),'Women Overall'!Q$3:Q$100,0)-1,3),"")</f>
        <v/>
      </c>
      <c r="V76" t="str">
        <f>IF(AND('Women Race Results'!$B79=70,  'Women Race Results'!$C79&lt;&gt;""),RANK('Women Race Results'!$D79,'Women Race Results'!$D$6:$D$100,0)+COUNTIF('Women Race Results'!$D$6:D79,'Women Race Results'!$D79)-1,"")</f>
        <v/>
      </c>
      <c r="W76" s="2" t="str">
        <f ca="1">IF(X76="","",IF(Y76=Y75,W75,COUNT($Y$3:Y76)))</f>
        <v/>
      </c>
      <c r="X76" s="3" t="str">
        <f ca="1">IFERROR(OFFSET('Women Race Results'!A$6,MATCH(SMALL('Women Overall'!V$3:V$100,ROW()-ROW(X$3)+1),'Women Overall'!V$3:V$100,0)-1,0),"")</f>
        <v/>
      </c>
      <c r="Y76" s="3" t="str">
        <f ca="1">IFERROR(OFFSET('Women Race Results'!A$6,MATCH(SMALL('Women Overall'!V$3:V$100,ROW()-ROW(X$3)+1),'Women Overall'!V$3:V$100,0)-1,3),"")</f>
        <v/>
      </c>
    </row>
    <row r="77" spans="1:25">
      <c r="A77" t="str">
        <f>IF('Women Race Results'!A80="","",IFERROR(RANK('Women Race Results'!D80,'Women Race Results'!$D$6:$D$100,0)+COUNTIF('Women Race Results'!$D$6:D80,'Women Race Results'!D80)-1,""))</f>
        <v/>
      </c>
      <c r="B77" s="2" t="str">
        <f ca="1">IF(C77="","",IF(E77=E76,B76,COUNT($E$3:E77)))</f>
        <v/>
      </c>
      <c r="C77" s="2" t="str">
        <f ca="1">IFERROR(OFFSET('Women Race Results'!A$6,MATCH(SMALL('Women Overall'!A$3:A$100,ROW()-ROW(C$3)+1),'Women Overall'!A$3:A$100,0)-1,0),"")</f>
        <v/>
      </c>
      <c r="D7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7" s="3" t="str">
        <f ca="1">IFERROR(OFFSET('Women Race Results'!D$6,MATCH(SMALL('Women Overall'!A$3:A$100,ROW()-ROW(C$3)+1),'Women Overall'!A$3:A$100,0)-1,0),"")</f>
        <v/>
      </c>
      <c r="G77" t="str">
        <f>IF(AND('Women Race Results'!$B80=40,  'Women Race Results'!$C80&lt;&gt;""),RANK('Women Race Results'!$D80,'Women Race Results'!$D$6:$D$100,0)+COUNTIF('Women Race Results'!$D$6:D80,'Women Race Results'!$D80)-1,"")</f>
        <v/>
      </c>
      <c r="H77" s="2" t="str">
        <f ca="1">IF(I77="","",IF(J77=J76,H76,COUNT($J$3:J77)))</f>
        <v/>
      </c>
      <c r="I77" s="3" t="str">
        <f ca="1">IFERROR(OFFSET('Women Race Results'!A$6,MATCH(SMALL('Women Overall'!G$3:G$100,ROW()-ROW(I$3)+1),'Women Overall'!G$3:G$100,0)-1,0),"")</f>
        <v/>
      </c>
      <c r="J77" s="3" t="str">
        <f ca="1">IFERROR(OFFSET('Women Race Results'!A$6,MATCH(SMALL('Women Overall'!G$3:G$100,ROW()-ROW(I$3)+1),'Women Overall'!G$3:G$100,0)-1,3),"")</f>
        <v/>
      </c>
      <c r="L77" t="str">
        <f>IF(AND('Women Race Results'!$B80=50,  'Women Race Results'!$C80&lt;&gt;""),RANK('Women Race Results'!$D80,'Women Race Results'!$D$6:$D$100,0)+COUNTIF('Women Race Results'!$D$6:D80,'Women Race Results'!$D80)-1,"")</f>
        <v/>
      </c>
      <c r="M77" s="2" t="str">
        <f ca="1">IF(N77="","",IF(O77=O76,M76,COUNT($O$3:O77)))</f>
        <v/>
      </c>
      <c r="N77" s="3" t="str">
        <f ca="1">IFERROR(OFFSET('Women Race Results'!A$6,MATCH(SMALL('Women Overall'!L$3:L$100,ROW()-ROW(N$3)+1),'Women Overall'!L$3:L$100,0)-1,0),"")</f>
        <v/>
      </c>
      <c r="O77" s="3" t="str">
        <f ca="1">IFERROR(OFFSET('Women Race Results'!A$6,MATCH(SMALL('Women Overall'!L$3:L$100,ROW()-ROW(N$3)+1),'Women Overall'!L$3:L$100,0)-1,3),"")</f>
        <v/>
      </c>
      <c r="Q77" t="str">
        <f>IF(AND('Women Race Results'!$B80=60,  'Women Race Results'!$C80&lt;&gt;""),RANK('Women Race Results'!$D80,'Women Race Results'!$D$6:$D$100,0)+COUNTIF('Women Race Results'!$D$6:D80,'Women Race Results'!$D80)-1,"")</f>
        <v/>
      </c>
      <c r="R77" s="2" t="str">
        <f ca="1">IF(S77="","",IF(T77=T76,R76,COUNT($T$3:T77)))</f>
        <v/>
      </c>
      <c r="S77" s="3" t="str">
        <f ca="1">IFERROR(OFFSET('Women Race Results'!A$6,MATCH(SMALL('Women Overall'!Q$3:Q$100,ROW()-ROW(S$3)+1),'Women Overall'!Q$3:Q$100,0)-1,0),"")</f>
        <v/>
      </c>
      <c r="T77" s="3" t="str">
        <f ca="1">IFERROR(OFFSET('Women Race Results'!A$6,MATCH(SMALL('Women Overall'!Q$3:Q$100,ROW()-ROW(S$3)+1),'Women Overall'!Q$3:Q$100,0)-1,3),"")</f>
        <v/>
      </c>
      <c r="V77" t="str">
        <f>IF(AND('Women Race Results'!$B80=70,  'Women Race Results'!$C80&lt;&gt;""),RANK('Women Race Results'!$D80,'Women Race Results'!$D$6:$D$100,0)+COUNTIF('Women Race Results'!$D$6:D80,'Women Race Results'!$D80)-1,"")</f>
        <v/>
      </c>
      <c r="W77" s="2" t="str">
        <f ca="1">IF(X77="","",IF(Y77=Y76,W76,COUNT($Y$3:Y77)))</f>
        <v/>
      </c>
      <c r="X77" s="3" t="str">
        <f ca="1">IFERROR(OFFSET('Women Race Results'!A$6,MATCH(SMALL('Women Overall'!V$3:V$100,ROW()-ROW(X$3)+1),'Women Overall'!V$3:V$100,0)-1,0),"")</f>
        <v/>
      </c>
      <c r="Y77" s="3" t="str">
        <f ca="1">IFERROR(OFFSET('Women Race Results'!A$6,MATCH(SMALL('Women Overall'!V$3:V$100,ROW()-ROW(X$3)+1),'Women Overall'!V$3:V$100,0)-1,3),"")</f>
        <v/>
      </c>
    </row>
    <row r="78" spans="1:25">
      <c r="A78" t="str">
        <f>IF('Women Race Results'!A81="","",IFERROR(RANK('Women Race Results'!D81,'Women Race Results'!$D$6:$D$100,0)+COUNTIF('Women Race Results'!$D$6:D81,'Women Race Results'!D81)-1,""))</f>
        <v/>
      </c>
      <c r="B78" s="2" t="str">
        <f ca="1">IF(C78="","",IF(E78=E77,B77,COUNT($E$3:E78)))</f>
        <v/>
      </c>
      <c r="C78" s="2" t="str">
        <f ca="1">IFERROR(OFFSET('Women Race Results'!A$6,MATCH(SMALL('Women Overall'!A$3:A$100,ROW()-ROW(C$3)+1),'Women Overall'!A$3:A$100,0)-1,0),"")</f>
        <v/>
      </c>
      <c r="D7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8" s="3" t="str">
        <f ca="1">IFERROR(OFFSET('Women Race Results'!D$6,MATCH(SMALL('Women Overall'!A$3:A$100,ROW()-ROW(C$3)+1),'Women Overall'!A$3:A$100,0)-1,0),"")</f>
        <v/>
      </c>
      <c r="G78" t="str">
        <f>IF(AND('Women Race Results'!$B81=40,  'Women Race Results'!$C81&lt;&gt;""),RANK('Women Race Results'!$D81,'Women Race Results'!$D$6:$D$100,0)+COUNTIF('Women Race Results'!$D$6:D81,'Women Race Results'!$D81)-1,"")</f>
        <v/>
      </c>
      <c r="H78" s="2" t="str">
        <f ca="1">IF(I78="","",IF(J78=J77,H77,COUNT($J$3:J78)))</f>
        <v/>
      </c>
      <c r="I78" s="3" t="str">
        <f ca="1">IFERROR(OFFSET('Women Race Results'!A$6,MATCH(SMALL('Women Overall'!G$3:G$100,ROW()-ROW(I$3)+1),'Women Overall'!G$3:G$100,0)-1,0),"")</f>
        <v/>
      </c>
      <c r="J78" s="3" t="str">
        <f ca="1">IFERROR(OFFSET('Women Race Results'!A$6,MATCH(SMALL('Women Overall'!G$3:G$100,ROW()-ROW(I$3)+1),'Women Overall'!G$3:G$100,0)-1,3),"")</f>
        <v/>
      </c>
      <c r="L78" t="str">
        <f>IF(AND('Women Race Results'!$B81=50,  'Women Race Results'!$C81&lt;&gt;""),RANK('Women Race Results'!$D81,'Women Race Results'!$D$6:$D$100,0)+COUNTIF('Women Race Results'!$D$6:D81,'Women Race Results'!$D81)-1,"")</f>
        <v/>
      </c>
      <c r="M78" s="2" t="str">
        <f ca="1">IF(N78="","",IF(O78=O77,M77,COUNT($O$3:O78)))</f>
        <v/>
      </c>
      <c r="N78" s="3" t="str">
        <f ca="1">IFERROR(OFFSET('Women Race Results'!A$6,MATCH(SMALL('Women Overall'!L$3:L$100,ROW()-ROW(N$3)+1),'Women Overall'!L$3:L$100,0)-1,0),"")</f>
        <v/>
      </c>
      <c r="O78" s="3" t="str">
        <f ca="1">IFERROR(OFFSET('Women Race Results'!A$6,MATCH(SMALL('Women Overall'!L$3:L$100,ROW()-ROW(N$3)+1),'Women Overall'!L$3:L$100,0)-1,3),"")</f>
        <v/>
      </c>
      <c r="Q78" t="str">
        <f>IF(AND('Women Race Results'!$B81=60,  'Women Race Results'!$C81&lt;&gt;""),RANK('Women Race Results'!$D81,'Women Race Results'!$D$6:$D$100,0)+COUNTIF('Women Race Results'!$D$6:D81,'Women Race Results'!$D81)-1,"")</f>
        <v/>
      </c>
      <c r="R78" s="2" t="str">
        <f ca="1">IF(S78="","",IF(T78=T77,R77,COUNT($T$3:T78)))</f>
        <v/>
      </c>
      <c r="S78" s="3" t="str">
        <f ca="1">IFERROR(OFFSET('Women Race Results'!A$6,MATCH(SMALL('Women Overall'!Q$3:Q$100,ROW()-ROW(S$3)+1),'Women Overall'!Q$3:Q$100,0)-1,0),"")</f>
        <v/>
      </c>
      <c r="T78" s="3" t="str">
        <f ca="1">IFERROR(OFFSET('Women Race Results'!A$6,MATCH(SMALL('Women Overall'!Q$3:Q$100,ROW()-ROW(S$3)+1),'Women Overall'!Q$3:Q$100,0)-1,3),"")</f>
        <v/>
      </c>
      <c r="V78" t="str">
        <f>IF(AND('Women Race Results'!$B81=70,  'Women Race Results'!$C81&lt;&gt;""),RANK('Women Race Results'!$D81,'Women Race Results'!$D$6:$D$100,0)+COUNTIF('Women Race Results'!$D$6:D81,'Women Race Results'!$D81)-1,"")</f>
        <v/>
      </c>
      <c r="W78" s="2" t="str">
        <f ca="1">IF(X78="","",IF(Y78=Y77,W77,COUNT($Y$3:Y78)))</f>
        <v/>
      </c>
      <c r="X78" s="3" t="str">
        <f ca="1">IFERROR(OFFSET('Women Race Results'!A$6,MATCH(SMALL('Women Overall'!V$3:V$100,ROW()-ROW(X$3)+1),'Women Overall'!V$3:V$100,0)-1,0),"")</f>
        <v/>
      </c>
      <c r="Y78" s="3" t="str">
        <f ca="1">IFERROR(OFFSET('Women Race Results'!A$6,MATCH(SMALL('Women Overall'!V$3:V$100,ROW()-ROW(X$3)+1),'Women Overall'!V$3:V$100,0)-1,3),"")</f>
        <v/>
      </c>
    </row>
    <row r="79" spans="1:25">
      <c r="A79" t="str">
        <f>IF('Women Race Results'!A82="","",IFERROR(RANK('Women Race Results'!D82,'Women Race Results'!$D$6:$D$100,0)+COUNTIF('Women Race Results'!$D$6:D82,'Women Race Results'!D82)-1,""))</f>
        <v/>
      </c>
      <c r="B79" s="2" t="str">
        <f ca="1">IF(C79="","",IF(E79=E78,B78,COUNT($E$3:E79)))</f>
        <v/>
      </c>
      <c r="C79" s="2" t="str">
        <f ca="1">IFERROR(OFFSET('Women Race Results'!A$6,MATCH(SMALL('Women Overall'!A$3:A$100,ROW()-ROW(C$3)+1),'Women Overall'!A$3:A$100,0)-1,0),"")</f>
        <v/>
      </c>
      <c r="D7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79" s="3" t="str">
        <f ca="1">IFERROR(OFFSET('Women Race Results'!D$6,MATCH(SMALL('Women Overall'!A$3:A$100,ROW()-ROW(C$3)+1),'Women Overall'!A$3:A$100,0)-1,0),"")</f>
        <v/>
      </c>
      <c r="G79" t="str">
        <f>IF(AND('Women Race Results'!$B82=40,  'Women Race Results'!$C82&lt;&gt;""),RANK('Women Race Results'!$D82,'Women Race Results'!$D$6:$D$100,0)+COUNTIF('Women Race Results'!$D$6:D82,'Women Race Results'!$D82)-1,"")</f>
        <v/>
      </c>
      <c r="H79" s="2" t="str">
        <f ca="1">IF(I79="","",IF(J79=J78,H78,COUNT($J$3:J79)))</f>
        <v/>
      </c>
      <c r="I79" s="3" t="str">
        <f ca="1">IFERROR(OFFSET('Women Race Results'!A$6,MATCH(SMALL('Women Overall'!G$3:G$100,ROW()-ROW(I$3)+1),'Women Overall'!G$3:G$100,0)-1,0),"")</f>
        <v/>
      </c>
      <c r="J79" s="3" t="str">
        <f ca="1">IFERROR(OFFSET('Women Race Results'!A$6,MATCH(SMALL('Women Overall'!G$3:G$100,ROW()-ROW(I$3)+1),'Women Overall'!G$3:G$100,0)-1,3),"")</f>
        <v/>
      </c>
      <c r="L79" t="str">
        <f>IF(AND('Women Race Results'!$B82=50,  'Women Race Results'!$C82&lt;&gt;""),RANK('Women Race Results'!$D82,'Women Race Results'!$D$6:$D$100,0)+COUNTIF('Women Race Results'!$D$6:D82,'Women Race Results'!$D82)-1,"")</f>
        <v/>
      </c>
      <c r="M79" s="2" t="str">
        <f ca="1">IF(N79="","",IF(O79=O78,M78,COUNT($O$3:O79)))</f>
        <v/>
      </c>
      <c r="N79" s="3" t="str">
        <f ca="1">IFERROR(OFFSET('Women Race Results'!A$6,MATCH(SMALL('Women Overall'!L$3:L$100,ROW()-ROW(N$3)+1),'Women Overall'!L$3:L$100,0)-1,0),"")</f>
        <v/>
      </c>
      <c r="O79" s="3" t="str">
        <f ca="1">IFERROR(OFFSET('Women Race Results'!A$6,MATCH(SMALL('Women Overall'!L$3:L$100,ROW()-ROW(N$3)+1),'Women Overall'!L$3:L$100,0)-1,3),"")</f>
        <v/>
      </c>
      <c r="Q79" t="str">
        <f>IF(AND('Women Race Results'!$B82=60,  'Women Race Results'!$C82&lt;&gt;""),RANK('Women Race Results'!$D82,'Women Race Results'!$D$6:$D$100,0)+COUNTIF('Women Race Results'!$D$6:D82,'Women Race Results'!$D82)-1,"")</f>
        <v/>
      </c>
      <c r="R79" s="2" t="str">
        <f ca="1">IF(S79="","",IF(T79=T78,R78,COUNT($T$3:T79)))</f>
        <v/>
      </c>
      <c r="S79" s="3" t="str">
        <f ca="1">IFERROR(OFFSET('Women Race Results'!A$6,MATCH(SMALL('Women Overall'!Q$3:Q$100,ROW()-ROW(S$3)+1),'Women Overall'!Q$3:Q$100,0)-1,0),"")</f>
        <v/>
      </c>
      <c r="T79" s="3" t="str">
        <f ca="1">IFERROR(OFFSET('Women Race Results'!A$6,MATCH(SMALL('Women Overall'!Q$3:Q$100,ROW()-ROW(S$3)+1),'Women Overall'!Q$3:Q$100,0)-1,3),"")</f>
        <v/>
      </c>
      <c r="V79" t="str">
        <f>IF(AND('Women Race Results'!$B82=70,  'Women Race Results'!$C82&lt;&gt;""),RANK('Women Race Results'!$D82,'Women Race Results'!$D$6:$D$100,0)+COUNTIF('Women Race Results'!$D$6:D82,'Women Race Results'!$D82)-1,"")</f>
        <v/>
      </c>
      <c r="W79" s="2" t="str">
        <f ca="1">IF(X79="","",IF(Y79=Y78,W78,COUNT($Y$3:Y79)))</f>
        <v/>
      </c>
      <c r="X79" s="3" t="str">
        <f ca="1">IFERROR(OFFSET('Women Race Results'!A$6,MATCH(SMALL('Women Overall'!V$3:V$100,ROW()-ROW(X$3)+1),'Women Overall'!V$3:V$100,0)-1,0),"")</f>
        <v/>
      </c>
      <c r="Y79" s="3" t="str">
        <f ca="1">IFERROR(OFFSET('Women Race Results'!A$6,MATCH(SMALL('Women Overall'!V$3:V$100,ROW()-ROW(X$3)+1),'Women Overall'!V$3:V$100,0)-1,3),"")</f>
        <v/>
      </c>
    </row>
    <row r="80" spans="1:25">
      <c r="A80" t="str">
        <f>IF('Women Race Results'!A83="","",IFERROR(RANK('Women Race Results'!D83,'Women Race Results'!$D$6:$D$100,0)+COUNTIF('Women Race Results'!$D$6:D83,'Women Race Results'!D83)-1,""))</f>
        <v/>
      </c>
      <c r="B80" s="2" t="str">
        <f ca="1">IF(C80="","",IF(E80=E79,B79,COUNT($E$3:E80)))</f>
        <v/>
      </c>
      <c r="C80" s="2" t="str">
        <f ca="1">IFERROR(OFFSET('Women Race Results'!A$6,MATCH(SMALL('Women Overall'!A$3:A$100,ROW()-ROW(C$3)+1),'Women Overall'!A$3:A$100,0)-1,0),"")</f>
        <v/>
      </c>
      <c r="D8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0" s="3" t="str">
        <f ca="1">IFERROR(OFFSET('Women Race Results'!D$6,MATCH(SMALL('Women Overall'!A$3:A$100,ROW()-ROW(C$3)+1),'Women Overall'!A$3:A$100,0)-1,0),"")</f>
        <v/>
      </c>
      <c r="G80" t="str">
        <f>IF(AND('Women Race Results'!$B83=40,  'Women Race Results'!$C83&lt;&gt;""),RANK('Women Race Results'!$D83,'Women Race Results'!$D$6:$D$100,0)+COUNTIF('Women Race Results'!$D$6:D83,'Women Race Results'!$D83)-1,"")</f>
        <v/>
      </c>
      <c r="H80" s="2" t="str">
        <f ca="1">IF(I80="","",IF(J80=J79,H79,COUNT($J$3:J80)))</f>
        <v/>
      </c>
      <c r="I80" s="3" t="str">
        <f ca="1">IFERROR(OFFSET('Women Race Results'!A$6,MATCH(SMALL('Women Overall'!G$3:G$100,ROW()-ROW(I$3)+1),'Women Overall'!G$3:G$100,0)-1,0),"")</f>
        <v/>
      </c>
      <c r="J80" s="3" t="str">
        <f ca="1">IFERROR(OFFSET('Women Race Results'!A$6,MATCH(SMALL('Women Overall'!G$3:G$100,ROW()-ROW(I$3)+1),'Women Overall'!G$3:G$100,0)-1,3),"")</f>
        <v/>
      </c>
      <c r="L80" t="str">
        <f>IF(AND('Women Race Results'!$B83=50,  'Women Race Results'!$C83&lt;&gt;""),RANK('Women Race Results'!$D83,'Women Race Results'!$D$6:$D$100,0)+COUNTIF('Women Race Results'!$D$6:D83,'Women Race Results'!$D83)-1,"")</f>
        <v/>
      </c>
      <c r="M80" s="2" t="str">
        <f ca="1">IF(N80="","",IF(O80=O79,M79,COUNT($O$3:O80)))</f>
        <v/>
      </c>
      <c r="N80" s="3" t="str">
        <f ca="1">IFERROR(OFFSET('Women Race Results'!A$6,MATCH(SMALL('Women Overall'!L$3:L$100,ROW()-ROW(N$3)+1),'Women Overall'!L$3:L$100,0)-1,0),"")</f>
        <v/>
      </c>
      <c r="O80" s="3" t="str">
        <f ca="1">IFERROR(OFFSET('Women Race Results'!A$6,MATCH(SMALL('Women Overall'!L$3:L$100,ROW()-ROW(N$3)+1),'Women Overall'!L$3:L$100,0)-1,3),"")</f>
        <v/>
      </c>
      <c r="Q80" t="str">
        <f>IF(AND('Women Race Results'!$B83=60,  'Women Race Results'!$C83&lt;&gt;""),RANK('Women Race Results'!$D83,'Women Race Results'!$D$6:$D$100,0)+COUNTIF('Women Race Results'!$D$6:D83,'Women Race Results'!$D83)-1,"")</f>
        <v/>
      </c>
      <c r="R80" s="2" t="str">
        <f ca="1">IF(S80="","",IF(T80=T79,R79,COUNT($T$3:T80)))</f>
        <v/>
      </c>
      <c r="S80" s="3" t="str">
        <f ca="1">IFERROR(OFFSET('Women Race Results'!A$6,MATCH(SMALL('Women Overall'!Q$3:Q$100,ROW()-ROW(S$3)+1),'Women Overall'!Q$3:Q$100,0)-1,0),"")</f>
        <v/>
      </c>
      <c r="T80" s="3" t="str">
        <f ca="1">IFERROR(OFFSET('Women Race Results'!A$6,MATCH(SMALL('Women Overall'!Q$3:Q$100,ROW()-ROW(S$3)+1),'Women Overall'!Q$3:Q$100,0)-1,3),"")</f>
        <v/>
      </c>
      <c r="V80" t="str">
        <f>IF(AND('Women Race Results'!$B83=70,  'Women Race Results'!$C83&lt;&gt;""),RANK('Women Race Results'!$D83,'Women Race Results'!$D$6:$D$100,0)+COUNTIF('Women Race Results'!$D$6:D83,'Women Race Results'!$D83)-1,"")</f>
        <v/>
      </c>
      <c r="W80" s="2" t="str">
        <f ca="1">IF(X80="","",IF(Y80=Y79,W79,COUNT($Y$3:Y80)))</f>
        <v/>
      </c>
      <c r="X80" s="3" t="str">
        <f ca="1">IFERROR(OFFSET('Women Race Results'!A$6,MATCH(SMALL('Women Overall'!V$3:V$100,ROW()-ROW(X$3)+1),'Women Overall'!V$3:V$100,0)-1,0),"")</f>
        <v/>
      </c>
      <c r="Y80" s="3" t="str">
        <f ca="1">IFERROR(OFFSET('Women Race Results'!A$6,MATCH(SMALL('Women Overall'!V$3:V$100,ROW()-ROW(X$3)+1),'Women Overall'!V$3:V$100,0)-1,3),"")</f>
        <v/>
      </c>
    </row>
    <row r="81" spans="1:25">
      <c r="A81" t="str">
        <f>IF('Women Race Results'!A84="","",IFERROR(RANK('Women Race Results'!D84,'Women Race Results'!$D$6:$D$100,0)+COUNTIF('Women Race Results'!$D$6:D84,'Women Race Results'!D84)-1,""))</f>
        <v/>
      </c>
      <c r="B81" s="2" t="str">
        <f ca="1">IF(C81="","",IF(E81=E80,B80,COUNT($E$3:E81)))</f>
        <v/>
      </c>
      <c r="C81" s="2" t="str">
        <f ca="1">IFERROR(OFFSET('Women Race Results'!A$6,MATCH(SMALL('Women Overall'!A$3:A$100,ROW()-ROW(C$3)+1),'Women Overall'!A$3:A$100,0)-1,0),"")</f>
        <v/>
      </c>
      <c r="D8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1" s="3" t="str">
        <f ca="1">IFERROR(OFFSET('Women Race Results'!D$6,MATCH(SMALL('Women Overall'!A$3:A$100,ROW()-ROW(C$3)+1),'Women Overall'!A$3:A$100,0)-1,0),"")</f>
        <v/>
      </c>
      <c r="G81" t="str">
        <f>IF(AND('Women Race Results'!$B84=40,  'Women Race Results'!$C84&lt;&gt;""),RANK('Women Race Results'!$D84,'Women Race Results'!$D$6:$D$100,0)+COUNTIF('Women Race Results'!$D$6:D84,'Women Race Results'!$D84)-1,"")</f>
        <v/>
      </c>
      <c r="H81" s="2" t="str">
        <f ca="1">IF(I81="","",IF(J81=J80,H80,COUNT($J$3:J81)))</f>
        <v/>
      </c>
      <c r="I81" s="3" t="str">
        <f ca="1">IFERROR(OFFSET('Women Race Results'!A$6,MATCH(SMALL('Women Overall'!G$3:G$100,ROW()-ROW(I$3)+1),'Women Overall'!G$3:G$100,0)-1,0),"")</f>
        <v/>
      </c>
      <c r="J81" s="3" t="str">
        <f ca="1">IFERROR(OFFSET('Women Race Results'!A$6,MATCH(SMALL('Women Overall'!G$3:G$100,ROW()-ROW(I$3)+1),'Women Overall'!G$3:G$100,0)-1,3),"")</f>
        <v/>
      </c>
      <c r="L81" t="str">
        <f>IF(AND('Women Race Results'!$B84=50,  'Women Race Results'!$C84&lt;&gt;""),RANK('Women Race Results'!$D84,'Women Race Results'!$D$6:$D$100,0)+COUNTIF('Women Race Results'!$D$6:D84,'Women Race Results'!$D84)-1,"")</f>
        <v/>
      </c>
      <c r="M81" s="2" t="str">
        <f ca="1">IF(N81="","",IF(O81=O80,M80,COUNT($O$3:O81)))</f>
        <v/>
      </c>
      <c r="N81" s="3" t="str">
        <f ca="1">IFERROR(OFFSET('Women Race Results'!A$6,MATCH(SMALL('Women Overall'!L$3:L$100,ROW()-ROW(N$3)+1),'Women Overall'!L$3:L$100,0)-1,0),"")</f>
        <v/>
      </c>
      <c r="O81" s="3" t="str">
        <f ca="1">IFERROR(OFFSET('Women Race Results'!A$6,MATCH(SMALL('Women Overall'!L$3:L$100,ROW()-ROW(N$3)+1),'Women Overall'!L$3:L$100,0)-1,3),"")</f>
        <v/>
      </c>
      <c r="Q81" t="str">
        <f>IF(AND('Women Race Results'!$B84=60,  'Women Race Results'!$C84&lt;&gt;""),RANK('Women Race Results'!$D84,'Women Race Results'!$D$6:$D$100,0)+COUNTIF('Women Race Results'!$D$6:D84,'Women Race Results'!$D84)-1,"")</f>
        <v/>
      </c>
      <c r="R81" s="2" t="str">
        <f ca="1">IF(S81="","",IF(T81=T80,R80,COUNT($T$3:T81)))</f>
        <v/>
      </c>
      <c r="S81" s="3" t="str">
        <f ca="1">IFERROR(OFFSET('Women Race Results'!A$6,MATCH(SMALL('Women Overall'!Q$3:Q$100,ROW()-ROW(S$3)+1),'Women Overall'!Q$3:Q$100,0)-1,0),"")</f>
        <v/>
      </c>
      <c r="T81" s="3" t="str">
        <f ca="1">IFERROR(OFFSET('Women Race Results'!A$6,MATCH(SMALL('Women Overall'!Q$3:Q$100,ROW()-ROW(S$3)+1),'Women Overall'!Q$3:Q$100,0)-1,3),"")</f>
        <v/>
      </c>
      <c r="V81" t="str">
        <f>IF(AND('Women Race Results'!$B84=70,  'Women Race Results'!$C84&lt;&gt;""),RANK('Women Race Results'!$D84,'Women Race Results'!$D$6:$D$100,0)+COUNTIF('Women Race Results'!$D$6:D84,'Women Race Results'!$D84)-1,"")</f>
        <v/>
      </c>
      <c r="W81" s="2" t="str">
        <f ca="1">IF(X81="","",IF(Y81=Y80,W80,COUNT($Y$3:Y81)))</f>
        <v/>
      </c>
      <c r="X81" s="3" t="str">
        <f ca="1">IFERROR(OFFSET('Women Race Results'!A$6,MATCH(SMALL('Women Overall'!V$3:V$100,ROW()-ROW(X$3)+1),'Women Overall'!V$3:V$100,0)-1,0),"")</f>
        <v/>
      </c>
      <c r="Y81" s="3" t="str">
        <f ca="1">IFERROR(OFFSET('Women Race Results'!A$6,MATCH(SMALL('Women Overall'!V$3:V$100,ROW()-ROW(X$3)+1),'Women Overall'!V$3:V$100,0)-1,3),"")</f>
        <v/>
      </c>
    </row>
    <row r="82" spans="1:25">
      <c r="A82" t="str">
        <f>IF('Women Race Results'!A85="","",IFERROR(RANK('Women Race Results'!D85,'Women Race Results'!$D$6:$D$100,0)+COUNTIF('Women Race Results'!$D$6:D85,'Women Race Results'!D85)-1,""))</f>
        <v/>
      </c>
      <c r="B82" s="2" t="str">
        <f ca="1">IF(C82="","",IF(E82=E81,B81,COUNT($E$3:E82)))</f>
        <v/>
      </c>
      <c r="C82" s="2" t="str">
        <f ca="1">IFERROR(OFFSET('Women Race Results'!A$6,MATCH(SMALL('Women Overall'!A$3:A$100,ROW()-ROW(C$3)+1),'Women Overall'!A$3:A$100,0)-1,0),"")</f>
        <v/>
      </c>
      <c r="D8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2" s="3" t="str">
        <f ca="1">IFERROR(OFFSET('Women Race Results'!D$6,MATCH(SMALL('Women Overall'!A$3:A$100,ROW()-ROW(C$3)+1),'Women Overall'!A$3:A$100,0)-1,0),"")</f>
        <v/>
      </c>
      <c r="G82" t="str">
        <f>IF(AND('Women Race Results'!$B85=40,  'Women Race Results'!$C85&lt;&gt;""),RANK('Women Race Results'!$D85,'Women Race Results'!$D$6:$D$100,0)+COUNTIF('Women Race Results'!$D$6:D85,'Women Race Results'!$D85)-1,"")</f>
        <v/>
      </c>
      <c r="H82" s="2" t="str">
        <f ca="1">IF(I82="","",IF(J82=J81,H81,COUNT($J$3:J82)))</f>
        <v/>
      </c>
      <c r="I82" s="3" t="str">
        <f ca="1">IFERROR(OFFSET('Women Race Results'!A$6,MATCH(SMALL('Women Overall'!G$3:G$100,ROW()-ROW(I$3)+1),'Women Overall'!G$3:G$100,0)-1,0),"")</f>
        <v/>
      </c>
      <c r="J82" s="3" t="str">
        <f ca="1">IFERROR(OFFSET('Women Race Results'!A$6,MATCH(SMALL('Women Overall'!G$3:G$100,ROW()-ROW(I$3)+1),'Women Overall'!G$3:G$100,0)-1,3),"")</f>
        <v/>
      </c>
      <c r="L82" t="str">
        <f>IF(AND('Women Race Results'!$B85=50,  'Women Race Results'!$C85&lt;&gt;""),RANK('Women Race Results'!$D85,'Women Race Results'!$D$6:$D$100,0)+COUNTIF('Women Race Results'!$D$6:D85,'Women Race Results'!$D85)-1,"")</f>
        <v/>
      </c>
      <c r="M82" s="2" t="str">
        <f ca="1">IF(N82="","",IF(O82=O81,M81,COUNT($O$3:O82)))</f>
        <v/>
      </c>
      <c r="N82" s="3" t="str">
        <f ca="1">IFERROR(OFFSET('Women Race Results'!A$6,MATCH(SMALL('Women Overall'!L$3:L$100,ROW()-ROW(N$3)+1),'Women Overall'!L$3:L$100,0)-1,0),"")</f>
        <v/>
      </c>
      <c r="O82" s="3" t="str">
        <f ca="1">IFERROR(OFFSET('Women Race Results'!A$6,MATCH(SMALL('Women Overall'!L$3:L$100,ROW()-ROW(N$3)+1),'Women Overall'!L$3:L$100,0)-1,3),"")</f>
        <v/>
      </c>
      <c r="Q82" t="str">
        <f>IF(AND('Women Race Results'!$B85=60,  'Women Race Results'!$C85&lt;&gt;""),RANK('Women Race Results'!$D85,'Women Race Results'!$D$6:$D$100,0)+COUNTIF('Women Race Results'!$D$6:D85,'Women Race Results'!$D85)-1,"")</f>
        <v/>
      </c>
      <c r="R82" s="2" t="str">
        <f ca="1">IF(S82="","",IF(T82=T81,R81,COUNT($T$3:T82)))</f>
        <v/>
      </c>
      <c r="S82" s="3" t="str">
        <f ca="1">IFERROR(OFFSET('Women Race Results'!A$6,MATCH(SMALL('Women Overall'!Q$3:Q$100,ROW()-ROW(S$3)+1),'Women Overall'!Q$3:Q$100,0)-1,0),"")</f>
        <v/>
      </c>
      <c r="T82" s="3" t="str">
        <f ca="1">IFERROR(OFFSET('Women Race Results'!A$6,MATCH(SMALL('Women Overall'!Q$3:Q$100,ROW()-ROW(S$3)+1),'Women Overall'!Q$3:Q$100,0)-1,3),"")</f>
        <v/>
      </c>
      <c r="V82" t="str">
        <f>IF(AND('Women Race Results'!$B85=70,  'Women Race Results'!$C85&lt;&gt;""),RANK('Women Race Results'!$D85,'Women Race Results'!$D$6:$D$100,0)+COUNTIF('Women Race Results'!$D$6:D85,'Women Race Results'!$D85)-1,"")</f>
        <v/>
      </c>
      <c r="W82" s="2" t="str">
        <f ca="1">IF(X82="","",IF(Y82=Y81,W81,COUNT($Y$3:Y82)))</f>
        <v/>
      </c>
      <c r="X82" s="3" t="str">
        <f ca="1">IFERROR(OFFSET('Women Race Results'!A$6,MATCH(SMALL('Women Overall'!V$3:V$100,ROW()-ROW(X$3)+1),'Women Overall'!V$3:V$100,0)-1,0),"")</f>
        <v/>
      </c>
      <c r="Y82" s="3" t="str">
        <f ca="1">IFERROR(OFFSET('Women Race Results'!A$6,MATCH(SMALL('Women Overall'!V$3:V$100,ROW()-ROW(X$3)+1),'Women Overall'!V$3:V$100,0)-1,3),"")</f>
        <v/>
      </c>
    </row>
    <row r="83" spans="1:25">
      <c r="A83" t="str">
        <f>IF('Women Race Results'!A86="","",IFERROR(RANK('Women Race Results'!D86,'Women Race Results'!$D$6:$D$100,0)+COUNTIF('Women Race Results'!$D$6:D86,'Women Race Results'!D86)-1,""))</f>
        <v/>
      </c>
      <c r="B83" s="2" t="str">
        <f ca="1">IF(C83="","",IF(E83=E82,B82,COUNT($E$3:E83)))</f>
        <v/>
      </c>
      <c r="C83" s="2" t="str">
        <f ca="1">IFERROR(OFFSET('Women Race Results'!A$6,MATCH(SMALL('Women Overall'!A$3:A$100,ROW()-ROW(C$3)+1),'Women Overall'!A$3:A$100,0)-1,0),"")</f>
        <v/>
      </c>
      <c r="D8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3" s="3" t="str">
        <f ca="1">IFERROR(OFFSET('Women Race Results'!D$6,MATCH(SMALL('Women Overall'!A$3:A$100,ROW()-ROW(C$3)+1),'Women Overall'!A$3:A$100,0)-1,0),"")</f>
        <v/>
      </c>
      <c r="G83" t="str">
        <f>IF(AND('Women Race Results'!$B86=40,  'Women Race Results'!$C86&lt;&gt;""),RANK('Women Race Results'!$D86,'Women Race Results'!$D$6:$D$100,0)+COUNTIF('Women Race Results'!$D$6:D86,'Women Race Results'!$D86)-1,"")</f>
        <v/>
      </c>
      <c r="H83" s="2" t="str">
        <f ca="1">IF(I83="","",IF(J83=J82,H82,COUNT($J$3:J83)))</f>
        <v/>
      </c>
      <c r="I83" s="3" t="str">
        <f ca="1">IFERROR(OFFSET('Women Race Results'!A$6,MATCH(SMALL('Women Overall'!G$3:G$100,ROW()-ROW(I$3)+1),'Women Overall'!G$3:G$100,0)-1,0),"")</f>
        <v/>
      </c>
      <c r="J83" s="3" t="str">
        <f ca="1">IFERROR(OFFSET('Women Race Results'!A$6,MATCH(SMALL('Women Overall'!G$3:G$100,ROW()-ROW(I$3)+1),'Women Overall'!G$3:G$100,0)-1,3),"")</f>
        <v/>
      </c>
      <c r="L83" t="str">
        <f>IF(AND('Women Race Results'!$B86=50,  'Women Race Results'!$C86&lt;&gt;""),RANK('Women Race Results'!$D86,'Women Race Results'!$D$6:$D$100,0)+COUNTIF('Women Race Results'!$D$6:D86,'Women Race Results'!$D86)-1,"")</f>
        <v/>
      </c>
      <c r="M83" s="2" t="str">
        <f ca="1">IF(N83="","",IF(O83=O82,M82,COUNT($O$3:O83)))</f>
        <v/>
      </c>
      <c r="N83" s="3" t="str">
        <f ca="1">IFERROR(OFFSET('Women Race Results'!A$6,MATCH(SMALL('Women Overall'!L$3:L$100,ROW()-ROW(N$3)+1),'Women Overall'!L$3:L$100,0)-1,0),"")</f>
        <v/>
      </c>
      <c r="O83" s="3" t="str">
        <f ca="1">IFERROR(OFFSET('Women Race Results'!A$6,MATCH(SMALL('Women Overall'!L$3:L$100,ROW()-ROW(N$3)+1),'Women Overall'!L$3:L$100,0)-1,3),"")</f>
        <v/>
      </c>
      <c r="Q83" t="str">
        <f>IF(AND('Women Race Results'!$B86=60,  'Women Race Results'!$C86&lt;&gt;""),RANK('Women Race Results'!$D86,'Women Race Results'!$D$6:$D$100,0)+COUNTIF('Women Race Results'!$D$6:D86,'Women Race Results'!$D86)-1,"")</f>
        <v/>
      </c>
      <c r="R83" s="2" t="str">
        <f ca="1">IF(S83="","",IF(T83=T82,R82,COUNT($T$3:T83)))</f>
        <v/>
      </c>
      <c r="S83" s="3" t="str">
        <f ca="1">IFERROR(OFFSET('Women Race Results'!A$6,MATCH(SMALL('Women Overall'!Q$3:Q$100,ROW()-ROW(S$3)+1),'Women Overall'!Q$3:Q$100,0)-1,0),"")</f>
        <v/>
      </c>
      <c r="T83" s="3" t="str">
        <f ca="1">IFERROR(OFFSET('Women Race Results'!A$6,MATCH(SMALL('Women Overall'!Q$3:Q$100,ROW()-ROW(S$3)+1),'Women Overall'!Q$3:Q$100,0)-1,3),"")</f>
        <v/>
      </c>
      <c r="V83" t="str">
        <f>IF(AND('Women Race Results'!$B86=70,  'Women Race Results'!$C86&lt;&gt;""),RANK('Women Race Results'!$D86,'Women Race Results'!$D$6:$D$100,0)+COUNTIF('Women Race Results'!$D$6:D86,'Women Race Results'!$D86)-1,"")</f>
        <v/>
      </c>
      <c r="W83" s="2" t="str">
        <f ca="1">IF(X83="","",IF(Y83=Y82,W82,COUNT($Y$3:Y83)))</f>
        <v/>
      </c>
      <c r="X83" s="3" t="str">
        <f ca="1">IFERROR(OFFSET('Women Race Results'!A$6,MATCH(SMALL('Women Overall'!V$3:V$100,ROW()-ROW(X$3)+1),'Women Overall'!V$3:V$100,0)-1,0),"")</f>
        <v/>
      </c>
      <c r="Y83" s="3" t="str">
        <f ca="1">IFERROR(OFFSET('Women Race Results'!A$6,MATCH(SMALL('Women Overall'!V$3:V$100,ROW()-ROW(X$3)+1),'Women Overall'!V$3:V$100,0)-1,3),"")</f>
        <v/>
      </c>
    </row>
    <row r="84" spans="1:25">
      <c r="A84" t="str">
        <f>IF('Women Race Results'!A87="","",IFERROR(RANK('Women Race Results'!D87,'Women Race Results'!$D$6:$D$100,0)+COUNTIF('Women Race Results'!$D$6:D87,'Women Race Results'!D87)-1,""))</f>
        <v/>
      </c>
      <c r="B84" s="2" t="str">
        <f ca="1">IF(C84="","",IF(E84=E83,B83,COUNT($E$3:E84)))</f>
        <v/>
      </c>
      <c r="C84" s="2" t="str">
        <f ca="1">IFERROR(OFFSET('Women Race Results'!A$6,MATCH(SMALL('Women Overall'!A$3:A$100,ROW()-ROW(C$3)+1),'Women Overall'!A$3:A$100,0)-1,0),"")</f>
        <v/>
      </c>
      <c r="D8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4" s="3" t="str">
        <f ca="1">IFERROR(OFFSET('Women Race Results'!D$6,MATCH(SMALL('Women Overall'!A$3:A$100,ROW()-ROW(C$3)+1),'Women Overall'!A$3:A$100,0)-1,0),"")</f>
        <v/>
      </c>
      <c r="G84" t="str">
        <f>IF(AND('Women Race Results'!$B87=40,  'Women Race Results'!$C87&lt;&gt;""),RANK('Women Race Results'!$D87,'Women Race Results'!$D$6:$D$100,0)+COUNTIF('Women Race Results'!$D$6:D87,'Women Race Results'!$D87)-1,"")</f>
        <v/>
      </c>
      <c r="H84" s="2" t="str">
        <f ca="1">IF(I84="","",IF(J84=J83,H83,COUNT($J$3:J84)))</f>
        <v/>
      </c>
      <c r="I84" s="3" t="str">
        <f ca="1">IFERROR(OFFSET('Women Race Results'!A$6,MATCH(SMALL('Women Overall'!G$3:G$100,ROW()-ROW(I$3)+1),'Women Overall'!G$3:G$100,0)-1,0),"")</f>
        <v/>
      </c>
      <c r="J84" s="3" t="str">
        <f ca="1">IFERROR(OFFSET('Women Race Results'!A$6,MATCH(SMALL('Women Overall'!G$3:G$100,ROW()-ROW(I$3)+1),'Women Overall'!G$3:G$100,0)-1,3),"")</f>
        <v/>
      </c>
      <c r="L84" t="str">
        <f>IF(AND('Women Race Results'!$B87=50,  'Women Race Results'!$C87&lt;&gt;""),RANK('Women Race Results'!$D87,'Women Race Results'!$D$6:$D$100,0)+COUNTIF('Women Race Results'!$D$6:D87,'Women Race Results'!$D87)-1,"")</f>
        <v/>
      </c>
      <c r="M84" s="2" t="str">
        <f ca="1">IF(N84="","",IF(O84=O83,M83,COUNT($O$3:O84)))</f>
        <v/>
      </c>
      <c r="N84" s="3" t="str">
        <f ca="1">IFERROR(OFFSET('Women Race Results'!A$6,MATCH(SMALL('Women Overall'!L$3:L$100,ROW()-ROW(N$3)+1),'Women Overall'!L$3:L$100,0)-1,0),"")</f>
        <v/>
      </c>
      <c r="O84" s="3" t="str">
        <f ca="1">IFERROR(OFFSET('Women Race Results'!A$6,MATCH(SMALL('Women Overall'!L$3:L$100,ROW()-ROW(N$3)+1),'Women Overall'!L$3:L$100,0)-1,3),"")</f>
        <v/>
      </c>
      <c r="Q84" t="str">
        <f>IF(AND('Women Race Results'!$B87=60,  'Women Race Results'!$C87&lt;&gt;""),RANK('Women Race Results'!$D87,'Women Race Results'!$D$6:$D$100,0)+COUNTIF('Women Race Results'!$D$6:D87,'Women Race Results'!$D87)-1,"")</f>
        <v/>
      </c>
      <c r="R84" s="2" t="str">
        <f ca="1">IF(S84="","",IF(T84=T83,R83,COUNT($T$3:T84)))</f>
        <v/>
      </c>
      <c r="S84" s="3" t="str">
        <f ca="1">IFERROR(OFFSET('Women Race Results'!A$6,MATCH(SMALL('Women Overall'!Q$3:Q$100,ROW()-ROW(S$3)+1),'Women Overall'!Q$3:Q$100,0)-1,0),"")</f>
        <v/>
      </c>
      <c r="T84" s="3" t="str">
        <f ca="1">IFERROR(OFFSET('Women Race Results'!A$6,MATCH(SMALL('Women Overall'!Q$3:Q$100,ROW()-ROW(S$3)+1),'Women Overall'!Q$3:Q$100,0)-1,3),"")</f>
        <v/>
      </c>
      <c r="V84" t="str">
        <f>IF(AND('Women Race Results'!$B87=70,  'Women Race Results'!$C87&lt;&gt;""),RANK('Women Race Results'!$D87,'Women Race Results'!$D$6:$D$100,0)+COUNTIF('Women Race Results'!$D$6:D87,'Women Race Results'!$D87)-1,"")</f>
        <v/>
      </c>
      <c r="W84" s="2" t="str">
        <f ca="1">IF(X84="","",IF(Y84=Y83,W83,COUNT($Y$3:Y84)))</f>
        <v/>
      </c>
      <c r="X84" s="3" t="str">
        <f ca="1">IFERROR(OFFSET('Women Race Results'!A$6,MATCH(SMALL('Women Overall'!V$3:V$100,ROW()-ROW(X$3)+1),'Women Overall'!V$3:V$100,0)-1,0),"")</f>
        <v/>
      </c>
      <c r="Y84" s="3" t="str">
        <f ca="1">IFERROR(OFFSET('Women Race Results'!A$6,MATCH(SMALL('Women Overall'!V$3:V$100,ROW()-ROW(X$3)+1),'Women Overall'!V$3:V$100,0)-1,3),"")</f>
        <v/>
      </c>
    </row>
    <row r="85" spans="1:25">
      <c r="A85" t="str">
        <f>IF('Women Race Results'!A88="","",IFERROR(RANK('Women Race Results'!D88,'Women Race Results'!$D$6:$D$100,0)+COUNTIF('Women Race Results'!$D$6:D88,'Women Race Results'!D88)-1,""))</f>
        <v/>
      </c>
      <c r="B85" s="2" t="str">
        <f ca="1">IF(C85="","",IF(E85=E84,B84,COUNT($E$3:E85)))</f>
        <v/>
      </c>
      <c r="C85" s="2" t="str">
        <f ca="1">IFERROR(OFFSET('Women Race Results'!A$6,MATCH(SMALL('Women Overall'!A$3:A$100,ROW()-ROW(C$3)+1),'Women Overall'!A$3:A$100,0)-1,0),"")</f>
        <v/>
      </c>
      <c r="D8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5" s="3" t="str">
        <f ca="1">IFERROR(OFFSET('Women Race Results'!D$6,MATCH(SMALL('Women Overall'!A$3:A$100,ROW()-ROW(C$3)+1),'Women Overall'!A$3:A$100,0)-1,0),"")</f>
        <v/>
      </c>
      <c r="G85" t="str">
        <f>IF(AND('Women Race Results'!$B88=40,  'Women Race Results'!$C88&lt;&gt;""),RANK('Women Race Results'!$D88,'Women Race Results'!$D$6:$D$100,0)+COUNTIF('Women Race Results'!$D$6:D88,'Women Race Results'!$D88)-1,"")</f>
        <v/>
      </c>
      <c r="H85" s="2" t="str">
        <f ca="1">IF(I85="","",IF(J85=J84,H84,COUNT($J$3:J85)))</f>
        <v/>
      </c>
      <c r="I85" s="3" t="str">
        <f ca="1">IFERROR(OFFSET('Women Race Results'!A$6,MATCH(SMALL('Women Overall'!G$3:G$100,ROW()-ROW(I$3)+1),'Women Overall'!G$3:G$100,0)-1,0),"")</f>
        <v/>
      </c>
      <c r="J85" s="3" t="str">
        <f ca="1">IFERROR(OFFSET('Women Race Results'!A$6,MATCH(SMALL('Women Overall'!G$3:G$100,ROW()-ROW(I$3)+1),'Women Overall'!G$3:G$100,0)-1,3),"")</f>
        <v/>
      </c>
      <c r="L85" t="str">
        <f>IF(AND('Women Race Results'!$B88=50,  'Women Race Results'!$C88&lt;&gt;""),RANK('Women Race Results'!$D88,'Women Race Results'!$D$6:$D$100,0)+COUNTIF('Women Race Results'!$D$6:D88,'Women Race Results'!$D88)-1,"")</f>
        <v/>
      </c>
      <c r="M85" s="2" t="str">
        <f ca="1">IF(N85="","",IF(O85=O84,M84,COUNT($O$3:O85)))</f>
        <v/>
      </c>
      <c r="N85" s="3" t="str">
        <f ca="1">IFERROR(OFFSET('Women Race Results'!A$6,MATCH(SMALL('Women Overall'!L$3:L$100,ROW()-ROW(N$3)+1),'Women Overall'!L$3:L$100,0)-1,0),"")</f>
        <v/>
      </c>
      <c r="O85" s="3" t="str">
        <f ca="1">IFERROR(OFFSET('Women Race Results'!A$6,MATCH(SMALL('Women Overall'!L$3:L$100,ROW()-ROW(N$3)+1),'Women Overall'!L$3:L$100,0)-1,3),"")</f>
        <v/>
      </c>
      <c r="Q85" t="str">
        <f>IF(AND('Women Race Results'!$B88=60,  'Women Race Results'!$C88&lt;&gt;""),RANK('Women Race Results'!$D88,'Women Race Results'!$D$6:$D$100,0)+COUNTIF('Women Race Results'!$D$6:D88,'Women Race Results'!$D88)-1,"")</f>
        <v/>
      </c>
      <c r="R85" s="2" t="str">
        <f ca="1">IF(S85="","",IF(T85=T84,R84,COUNT($T$3:T85)))</f>
        <v/>
      </c>
      <c r="S85" s="3" t="str">
        <f ca="1">IFERROR(OFFSET('Women Race Results'!A$6,MATCH(SMALL('Women Overall'!Q$3:Q$100,ROW()-ROW(S$3)+1),'Women Overall'!Q$3:Q$100,0)-1,0),"")</f>
        <v/>
      </c>
      <c r="T85" s="3" t="str">
        <f ca="1">IFERROR(OFFSET('Women Race Results'!A$6,MATCH(SMALL('Women Overall'!Q$3:Q$100,ROW()-ROW(S$3)+1),'Women Overall'!Q$3:Q$100,0)-1,3),"")</f>
        <v/>
      </c>
      <c r="V85" t="str">
        <f>IF(AND('Women Race Results'!$B88=70,  'Women Race Results'!$C88&lt;&gt;""),RANK('Women Race Results'!$D88,'Women Race Results'!$D$6:$D$100,0)+COUNTIF('Women Race Results'!$D$6:D88,'Women Race Results'!$D88)-1,"")</f>
        <v/>
      </c>
      <c r="W85" s="2" t="str">
        <f ca="1">IF(X85="","",IF(Y85=Y84,W84,COUNT($Y$3:Y85)))</f>
        <v/>
      </c>
      <c r="X85" s="3" t="str">
        <f ca="1">IFERROR(OFFSET('Women Race Results'!A$6,MATCH(SMALL('Women Overall'!V$3:V$100,ROW()-ROW(X$3)+1),'Women Overall'!V$3:V$100,0)-1,0),"")</f>
        <v/>
      </c>
      <c r="Y85" s="3" t="str">
        <f ca="1">IFERROR(OFFSET('Women Race Results'!A$6,MATCH(SMALL('Women Overall'!V$3:V$100,ROW()-ROW(X$3)+1),'Women Overall'!V$3:V$100,0)-1,3),"")</f>
        <v/>
      </c>
    </row>
    <row r="86" spans="1:25">
      <c r="A86" t="str">
        <f>IF('Women Race Results'!A89="","",IFERROR(RANK('Women Race Results'!D89,'Women Race Results'!$D$6:$D$100,0)+COUNTIF('Women Race Results'!$D$6:D89,'Women Race Results'!D89)-1,""))</f>
        <v/>
      </c>
      <c r="B86" s="2" t="str">
        <f ca="1">IF(C86="","",IF(E86=E85,B85,COUNT($E$3:E86)))</f>
        <v/>
      </c>
      <c r="C86" s="2" t="str">
        <f ca="1">IFERROR(OFFSET('Women Race Results'!A$6,MATCH(SMALL('Women Overall'!A$3:A$100,ROW()-ROW(C$3)+1),'Women Overall'!A$3:A$100,0)-1,0),"")</f>
        <v/>
      </c>
      <c r="D8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6" s="3" t="str">
        <f ca="1">IFERROR(OFFSET('Women Race Results'!D$6,MATCH(SMALL('Women Overall'!A$3:A$100,ROW()-ROW(C$3)+1),'Women Overall'!A$3:A$100,0)-1,0),"")</f>
        <v/>
      </c>
      <c r="G86" t="str">
        <f>IF(AND('Women Race Results'!$B89=40,  'Women Race Results'!$C89&lt;&gt;""),RANK('Women Race Results'!$D89,'Women Race Results'!$D$6:$D$100,0)+COUNTIF('Women Race Results'!$D$6:D89,'Women Race Results'!$D89)-1,"")</f>
        <v/>
      </c>
      <c r="H86" s="2" t="str">
        <f ca="1">IF(I86="","",IF(J86=J85,H85,COUNT($J$3:J86)))</f>
        <v/>
      </c>
      <c r="I86" s="3" t="str">
        <f ca="1">IFERROR(OFFSET('Women Race Results'!A$6,MATCH(SMALL('Women Overall'!G$3:G$100,ROW()-ROW(I$3)+1),'Women Overall'!G$3:G$100,0)-1,0),"")</f>
        <v/>
      </c>
      <c r="J86" s="3" t="str">
        <f ca="1">IFERROR(OFFSET('Women Race Results'!A$6,MATCH(SMALL('Women Overall'!G$3:G$100,ROW()-ROW(I$3)+1),'Women Overall'!G$3:G$100,0)-1,3),"")</f>
        <v/>
      </c>
      <c r="L86" t="str">
        <f>IF(AND('Women Race Results'!$B89=50,  'Women Race Results'!$C89&lt;&gt;""),RANK('Women Race Results'!$D89,'Women Race Results'!$D$6:$D$100,0)+COUNTIF('Women Race Results'!$D$6:D89,'Women Race Results'!$D89)-1,"")</f>
        <v/>
      </c>
      <c r="M86" s="2" t="str">
        <f ca="1">IF(N86="","",IF(O86=O85,M85,COUNT($O$3:O86)))</f>
        <v/>
      </c>
      <c r="N86" s="3" t="str">
        <f ca="1">IFERROR(OFFSET('Women Race Results'!A$6,MATCH(SMALL('Women Overall'!L$3:L$100,ROW()-ROW(N$3)+1),'Women Overall'!L$3:L$100,0)-1,0),"")</f>
        <v/>
      </c>
      <c r="O86" s="3" t="str">
        <f ca="1">IFERROR(OFFSET('Women Race Results'!A$6,MATCH(SMALL('Women Overall'!L$3:L$100,ROW()-ROW(N$3)+1),'Women Overall'!L$3:L$100,0)-1,3),"")</f>
        <v/>
      </c>
      <c r="Q86" t="str">
        <f>IF(AND('Women Race Results'!$B89=60,  'Women Race Results'!$C89&lt;&gt;""),RANK('Women Race Results'!$D89,'Women Race Results'!$D$6:$D$100,0)+COUNTIF('Women Race Results'!$D$6:D89,'Women Race Results'!$D89)-1,"")</f>
        <v/>
      </c>
      <c r="R86" s="2" t="str">
        <f ca="1">IF(S86="","",IF(T86=T85,R85,COUNT($T$3:T86)))</f>
        <v/>
      </c>
      <c r="S86" s="3" t="str">
        <f ca="1">IFERROR(OFFSET('Women Race Results'!A$6,MATCH(SMALL('Women Overall'!Q$3:Q$100,ROW()-ROW(S$3)+1),'Women Overall'!Q$3:Q$100,0)-1,0),"")</f>
        <v/>
      </c>
      <c r="T86" s="3" t="str">
        <f ca="1">IFERROR(OFFSET('Women Race Results'!A$6,MATCH(SMALL('Women Overall'!Q$3:Q$100,ROW()-ROW(S$3)+1),'Women Overall'!Q$3:Q$100,0)-1,3),"")</f>
        <v/>
      </c>
      <c r="V86" t="str">
        <f>IF(AND('Women Race Results'!$B89=70,  'Women Race Results'!$C89&lt;&gt;""),RANK('Women Race Results'!$D89,'Women Race Results'!$D$6:$D$100,0)+COUNTIF('Women Race Results'!$D$6:D89,'Women Race Results'!$D89)-1,"")</f>
        <v/>
      </c>
      <c r="W86" s="2" t="str">
        <f ca="1">IF(X86="","",IF(Y86=Y85,W85,COUNT($Y$3:Y86)))</f>
        <v/>
      </c>
      <c r="X86" s="3" t="str">
        <f ca="1">IFERROR(OFFSET('Women Race Results'!A$6,MATCH(SMALL('Women Overall'!V$3:V$100,ROW()-ROW(X$3)+1),'Women Overall'!V$3:V$100,0)-1,0),"")</f>
        <v/>
      </c>
      <c r="Y86" s="3" t="str">
        <f ca="1">IFERROR(OFFSET('Women Race Results'!A$6,MATCH(SMALL('Women Overall'!V$3:V$100,ROW()-ROW(X$3)+1),'Women Overall'!V$3:V$100,0)-1,3),"")</f>
        <v/>
      </c>
    </row>
    <row r="87" spans="1:25">
      <c r="A87" t="str">
        <f>IF('Women Race Results'!A90="","",IFERROR(RANK('Women Race Results'!D90,'Women Race Results'!$D$6:$D$100,0)+COUNTIF('Women Race Results'!$D$6:D90,'Women Race Results'!D90)-1,""))</f>
        <v/>
      </c>
      <c r="B87" s="2" t="str">
        <f ca="1">IF(C87="","",IF(E87=E86,B86,COUNT($E$3:E87)))</f>
        <v/>
      </c>
      <c r="C87" s="2" t="str">
        <f ca="1">IFERROR(OFFSET('Women Race Results'!A$6,MATCH(SMALL('Women Overall'!A$3:A$100,ROW()-ROW(C$3)+1),'Women Overall'!A$3:A$100,0)-1,0),"")</f>
        <v/>
      </c>
      <c r="D8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7" s="3" t="str">
        <f ca="1">IFERROR(OFFSET('Women Race Results'!D$6,MATCH(SMALL('Women Overall'!A$3:A$100,ROW()-ROW(C$3)+1),'Women Overall'!A$3:A$100,0)-1,0),"")</f>
        <v/>
      </c>
      <c r="G87" t="str">
        <f>IF(AND('Women Race Results'!$B90=40,  'Women Race Results'!$C90&lt;&gt;""),RANK('Women Race Results'!$D90,'Women Race Results'!$D$6:$D$100,0)+COUNTIF('Women Race Results'!$D$6:D90,'Women Race Results'!$D90)-1,"")</f>
        <v/>
      </c>
      <c r="H87" s="2" t="str">
        <f ca="1">IF(I87="","",IF(J87=J86,H86,COUNT($J$3:J87)))</f>
        <v/>
      </c>
      <c r="I87" s="3" t="str">
        <f ca="1">IFERROR(OFFSET('Women Race Results'!A$6,MATCH(SMALL('Women Overall'!G$3:G$100,ROW()-ROW(I$3)+1),'Women Overall'!G$3:G$100,0)-1,0),"")</f>
        <v/>
      </c>
      <c r="J87" s="3" t="str">
        <f ca="1">IFERROR(OFFSET('Women Race Results'!A$6,MATCH(SMALL('Women Overall'!G$3:G$100,ROW()-ROW(I$3)+1),'Women Overall'!G$3:G$100,0)-1,3),"")</f>
        <v/>
      </c>
      <c r="L87" t="str">
        <f>IF(AND('Women Race Results'!$B90=50,  'Women Race Results'!$C90&lt;&gt;""),RANK('Women Race Results'!$D90,'Women Race Results'!$D$6:$D$100,0)+COUNTIF('Women Race Results'!$D$6:D90,'Women Race Results'!$D90)-1,"")</f>
        <v/>
      </c>
      <c r="M87" s="2" t="str">
        <f ca="1">IF(N87="","",IF(O87=O86,M86,COUNT($O$3:O87)))</f>
        <v/>
      </c>
      <c r="N87" s="3" t="str">
        <f ca="1">IFERROR(OFFSET('Women Race Results'!A$6,MATCH(SMALL('Women Overall'!L$3:L$100,ROW()-ROW(N$3)+1),'Women Overall'!L$3:L$100,0)-1,0),"")</f>
        <v/>
      </c>
      <c r="O87" s="3" t="str">
        <f ca="1">IFERROR(OFFSET('Women Race Results'!A$6,MATCH(SMALL('Women Overall'!L$3:L$100,ROW()-ROW(N$3)+1),'Women Overall'!L$3:L$100,0)-1,3),"")</f>
        <v/>
      </c>
      <c r="Q87" t="str">
        <f>IF(AND('Women Race Results'!$B90=60,  'Women Race Results'!$C90&lt;&gt;""),RANK('Women Race Results'!$D90,'Women Race Results'!$D$6:$D$100,0)+COUNTIF('Women Race Results'!$D$6:D90,'Women Race Results'!$D90)-1,"")</f>
        <v/>
      </c>
      <c r="R87" s="2" t="str">
        <f ca="1">IF(S87="","",IF(T87=T86,R86,COUNT($T$3:T87)))</f>
        <v/>
      </c>
      <c r="S87" s="3" t="str">
        <f ca="1">IFERROR(OFFSET('Women Race Results'!A$6,MATCH(SMALL('Women Overall'!Q$3:Q$100,ROW()-ROW(S$3)+1),'Women Overall'!Q$3:Q$100,0)-1,0),"")</f>
        <v/>
      </c>
      <c r="T87" s="3" t="str">
        <f ca="1">IFERROR(OFFSET('Women Race Results'!A$6,MATCH(SMALL('Women Overall'!Q$3:Q$100,ROW()-ROW(S$3)+1),'Women Overall'!Q$3:Q$100,0)-1,3),"")</f>
        <v/>
      </c>
      <c r="V87" t="str">
        <f>IF(AND('Women Race Results'!$B90=70,  'Women Race Results'!$C90&lt;&gt;""),RANK('Women Race Results'!$D90,'Women Race Results'!$D$6:$D$100,0)+COUNTIF('Women Race Results'!$D$6:D90,'Women Race Results'!$D90)-1,"")</f>
        <v/>
      </c>
      <c r="W87" s="2" t="str">
        <f ca="1">IF(X87="","",IF(Y87=Y86,W86,COUNT($Y$3:Y87)))</f>
        <v/>
      </c>
      <c r="X87" s="3" t="str">
        <f ca="1">IFERROR(OFFSET('Women Race Results'!A$6,MATCH(SMALL('Women Overall'!V$3:V$100,ROW()-ROW(X$3)+1),'Women Overall'!V$3:V$100,0)-1,0),"")</f>
        <v/>
      </c>
      <c r="Y87" s="3" t="str">
        <f ca="1">IFERROR(OFFSET('Women Race Results'!A$6,MATCH(SMALL('Women Overall'!V$3:V$100,ROW()-ROW(X$3)+1),'Women Overall'!V$3:V$100,0)-1,3),"")</f>
        <v/>
      </c>
    </row>
    <row r="88" spans="1:25">
      <c r="A88" t="str">
        <f>IF('Women Race Results'!A91="","",IFERROR(RANK('Women Race Results'!D91,'Women Race Results'!$D$6:$D$100,0)+COUNTIF('Women Race Results'!$D$6:D91,'Women Race Results'!D91)-1,""))</f>
        <v/>
      </c>
      <c r="B88" s="2" t="str">
        <f ca="1">IF(C88="","",IF(E88=E87,B87,COUNT($E$3:E88)))</f>
        <v/>
      </c>
      <c r="C88" s="2" t="str">
        <f ca="1">IFERROR(OFFSET('Women Race Results'!A$6,MATCH(SMALL('Women Overall'!A$3:A$100,ROW()-ROW(C$3)+1),'Women Overall'!A$3:A$100,0)-1,0),"")</f>
        <v/>
      </c>
      <c r="D8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8" s="3" t="str">
        <f ca="1">IFERROR(OFFSET('Women Race Results'!D$6,MATCH(SMALL('Women Overall'!A$3:A$100,ROW()-ROW(C$3)+1),'Women Overall'!A$3:A$100,0)-1,0),"")</f>
        <v/>
      </c>
      <c r="G88" t="str">
        <f>IF(AND('Women Race Results'!$B91=40,  'Women Race Results'!$C91&lt;&gt;""),RANK('Women Race Results'!$D91,'Women Race Results'!$D$6:$D$100,0)+COUNTIF('Women Race Results'!$D$6:D91,'Women Race Results'!$D91)-1,"")</f>
        <v/>
      </c>
      <c r="H88" s="2" t="str">
        <f ca="1">IF(I88="","",IF(J88=J87,H87,COUNT($J$3:J88)))</f>
        <v/>
      </c>
      <c r="I88" s="3" t="str">
        <f ca="1">IFERROR(OFFSET('Women Race Results'!A$6,MATCH(SMALL('Women Overall'!G$3:G$100,ROW()-ROW(I$3)+1),'Women Overall'!G$3:G$100,0)-1,0),"")</f>
        <v/>
      </c>
      <c r="J88" s="3" t="str">
        <f ca="1">IFERROR(OFFSET('Women Race Results'!A$6,MATCH(SMALL('Women Overall'!G$3:G$100,ROW()-ROW(I$3)+1),'Women Overall'!G$3:G$100,0)-1,3),"")</f>
        <v/>
      </c>
      <c r="L88" t="str">
        <f>IF(AND('Women Race Results'!$B91=50,  'Women Race Results'!$C91&lt;&gt;""),RANK('Women Race Results'!$D91,'Women Race Results'!$D$6:$D$100,0)+COUNTIF('Women Race Results'!$D$6:D91,'Women Race Results'!$D91)-1,"")</f>
        <v/>
      </c>
      <c r="M88" s="2" t="str">
        <f ca="1">IF(N88="","",IF(O88=O87,M87,COUNT($O$3:O88)))</f>
        <v/>
      </c>
      <c r="N88" s="3" t="str">
        <f ca="1">IFERROR(OFFSET('Women Race Results'!A$6,MATCH(SMALL('Women Overall'!L$3:L$100,ROW()-ROW(N$3)+1),'Women Overall'!L$3:L$100,0)-1,0),"")</f>
        <v/>
      </c>
      <c r="O88" s="3" t="str">
        <f ca="1">IFERROR(OFFSET('Women Race Results'!A$6,MATCH(SMALL('Women Overall'!L$3:L$100,ROW()-ROW(N$3)+1),'Women Overall'!L$3:L$100,0)-1,3),"")</f>
        <v/>
      </c>
      <c r="Q88" t="str">
        <f>IF(AND('Women Race Results'!$B91=60,  'Women Race Results'!$C91&lt;&gt;""),RANK('Women Race Results'!$D91,'Women Race Results'!$D$6:$D$100,0)+COUNTIF('Women Race Results'!$D$6:D91,'Women Race Results'!$D91)-1,"")</f>
        <v/>
      </c>
      <c r="R88" s="2" t="str">
        <f ca="1">IF(S88="","",IF(T88=T87,R87,COUNT($T$3:T88)))</f>
        <v/>
      </c>
      <c r="S88" s="3" t="str">
        <f ca="1">IFERROR(OFFSET('Women Race Results'!A$6,MATCH(SMALL('Women Overall'!Q$3:Q$100,ROW()-ROW(S$3)+1),'Women Overall'!Q$3:Q$100,0)-1,0),"")</f>
        <v/>
      </c>
      <c r="T88" s="3" t="str">
        <f ca="1">IFERROR(OFFSET('Women Race Results'!A$6,MATCH(SMALL('Women Overall'!Q$3:Q$100,ROW()-ROW(S$3)+1),'Women Overall'!Q$3:Q$100,0)-1,3),"")</f>
        <v/>
      </c>
      <c r="V88" t="str">
        <f>IF(AND('Women Race Results'!$B91=70,  'Women Race Results'!$C91&lt;&gt;""),RANK('Women Race Results'!$D91,'Women Race Results'!$D$6:$D$100,0)+COUNTIF('Women Race Results'!$D$6:D91,'Women Race Results'!$D91)-1,"")</f>
        <v/>
      </c>
      <c r="W88" s="2" t="str">
        <f ca="1">IF(X88="","",IF(Y88=Y87,W87,COUNT($Y$3:Y88)))</f>
        <v/>
      </c>
      <c r="X88" s="3" t="str">
        <f ca="1">IFERROR(OFFSET('Women Race Results'!A$6,MATCH(SMALL('Women Overall'!V$3:V$100,ROW()-ROW(X$3)+1),'Women Overall'!V$3:V$100,0)-1,0),"")</f>
        <v/>
      </c>
      <c r="Y88" s="3" t="str">
        <f ca="1">IFERROR(OFFSET('Women Race Results'!A$6,MATCH(SMALL('Women Overall'!V$3:V$100,ROW()-ROW(X$3)+1),'Women Overall'!V$3:V$100,0)-1,3),"")</f>
        <v/>
      </c>
    </row>
    <row r="89" spans="1:25">
      <c r="A89" t="str">
        <f>IF('Women Race Results'!A92="","",IFERROR(RANK('Women Race Results'!D92,'Women Race Results'!$D$6:$D$100,0)+COUNTIF('Women Race Results'!$D$6:D92,'Women Race Results'!D92)-1,""))</f>
        <v/>
      </c>
      <c r="B89" s="2" t="str">
        <f ca="1">IF(C89="","",IF(E89=E88,B88,COUNT($E$3:E89)))</f>
        <v/>
      </c>
      <c r="C89" s="2" t="str">
        <f ca="1">IFERROR(OFFSET('Women Race Results'!A$6,MATCH(SMALL('Women Overall'!A$3:A$100,ROW()-ROW(C$3)+1),'Women Overall'!A$3:A$100,0)-1,0),"")</f>
        <v/>
      </c>
      <c r="D8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89" s="3" t="str">
        <f ca="1">IFERROR(OFFSET('Women Race Results'!D$6,MATCH(SMALL('Women Overall'!A$3:A$100,ROW()-ROW(C$3)+1),'Women Overall'!A$3:A$100,0)-1,0),"")</f>
        <v/>
      </c>
      <c r="G89" t="str">
        <f>IF(AND('Women Race Results'!$B92=40,  'Women Race Results'!$C92&lt;&gt;""),RANK('Women Race Results'!$D92,'Women Race Results'!$D$6:$D$100,0)+COUNTIF('Women Race Results'!$D$6:D92,'Women Race Results'!$D92)-1,"")</f>
        <v/>
      </c>
      <c r="H89" s="2" t="str">
        <f ca="1">IF(I89="","",IF(J89=J88,H88,COUNT($J$3:J89)))</f>
        <v/>
      </c>
      <c r="I89" s="3" t="str">
        <f ca="1">IFERROR(OFFSET('Women Race Results'!A$6,MATCH(SMALL('Women Overall'!G$3:G$100,ROW()-ROW(I$3)+1),'Women Overall'!G$3:G$100,0)-1,0),"")</f>
        <v/>
      </c>
      <c r="J89" s="3" t="str">
        <f ca="1">IFERROR(OFFSET('Women Race Results'!A$6,MATCH(SMALL('Women Overall'!G$3:G$100,ROW()-ROW(I$3)+1),'Women Overall'!G$3:G$100,0)-1,3),"")</f>
        <v/>
      </c>
      <c r="L89" t="str">
        <f>IF(AND('Women Race Results'!$B92=50,  'Women Race Results'!$C92&lt;&gt;""),RANK('Women Race Results'!$D92,'Women Race Results'!$D$6:$D$100,0)+COUNTIF('Women Race Results'!$D$6:D92,'Women Race Results'!$D92)-1,"")</f>
        <v/>
      </c>
      <c r="M89" s="2" t="str">
        <f ca="1">IF(N89="","",IF(O89=O88,M88,COUNT($O$3:O89)))</f>
        <v/>
      </c>
      <c r="N89" s="3" t="str">
        <f ca="1">IFERROR(OFFSET('Women Race Results'!A$6,MATCH(SMALL('Women Overall'!L$3:L$100,ROW()-ROW(N$3)+1),'Women Overall'!L$3:L$100,0)-1,0),"")</f>
        <v/>
      </c>
      <c r="O89" s="3" t="str">
        <f ca="1">IFERROR(OFFSET('Women Race Results'!A$6,MATCH(SMALL('Women Overall'!L$3:L$100,ROW()-ROW(N$3)+1),'Women Overall'!L$3:L$100,0)-1,3),"")</f>
        <v/>
      </c>
      <c r="Q89" t="str">
        <f>IF(AND('Women Race Results'!$B92=60,  'Women Race Results'!$C92&lt;&gt;""),RANK('Women Race Results'!$D92,'Women Race Results'!$D$6:$D$100,0)+COUNTIF('Women Race Results'!$D$6:D92,'Women Race Results'!$D92)-1,"")</f>
        <v/>
      </c>
      <c r="R89" s="2" t="str">
        <f ca="1">IF(S89="","",IF(T89=T88,R88,COUNT($T$3:T89)))</f>
        <v/>
      </c>
      <c r="S89" s="3" t="str">
        <f ca="1">IFERROR(OFFSET('Women Race Results'!A$6,MATCH(SMALL('Women Overall'!Q$3:Q$100,ROW()-ROW(S$3)+1),'Women Overall'!Q$3:Q$100,0)-1,0),"")</f>
        <v/>
      </c>
      <c r="T89" s="3" t="str">
        <f ca="1">IFERROR(OFFSET('Women Race Results'!A$6,MATCH(SMALL('Women Overall'!Q$3:Q$100,ROW()-ROW(S$3)+1),'Women Overall'!Q$3:Q$100,0)-1,3),"")</f>
        <v/>
      </c>
      <c r="V89" t="str">
        <f>IF(AND('Women Race Results'!$B92=70,  'Women Race Results'!$C92&lt;&gt;""),RANK('Women Race Results'!$D92,'Women Race Results'!$D$6:$D$100,0)+COUNTIF('Women Race Results'!$D$6:D92,'Women Race Results'!$D92)-1,"")</f>
        <v/>
      </c>
      <c r="W89" s="2" t="str">
        <f ca="1">IF(X89="","",IF(Y89=Y88,W88,COUNT($Y$3:Y89)))</f>
        <v/>
      </c>
      <c r="X89" s="3" t="str">
        <f ca="1">IFERROR(OFFSET('Women Race Results'!A$6,MATCH(SMALL('Women Overall'!V$3:V$100,ROW()-ROW(X$3)+1),'Women Overall'!V$3:V$100,0)-1,0),"")</f>
        <v/>
      </c>
      <c r="Y89" s="3" t="str">
        <f ca="1">IFERROR(OFFSET('Women Race Results'!A$6,MATCH(SMALL('Women Overall'!V$3:V$100,ROW()-ROW(X$3)+1),'Women Overall'!V$3:V$100,0)-1,3),"")</f>
        <v/>
      </c>
    </row>
    <row r="90" spans="1:25">
      <c r="A90" t="str">
        <f>IF('Women Race Results'!A93="","",IFERROR(RANK('Women Race Results'!D93,'Women Race Results'!$D$6:$D$100,0)+COUNTIF('Women Race Results'!$D$6:D93,'Women Race Results'!D93)-1,""))</f>
        <v/>
      </c>
      <c r="B90" s="2" t="str">
        <f ca="1">IF(C90="","",IF(E90=E89,B89,COUNT($E$3:E90)))</f>
        <v/>
      </c>
      <c r="C90" s="2" t="str">
        <f ca="1">IFERROR(OFFSET('Women Race Results'!A$6,MATCH(SMALL('Women Overall'!A$3:A$100,ROW()-ROW(C$3)+1),'Women Overall'!A$3:A$100,0)-1,0),"")</f>
        <v/>
      </c>
      <c r="D9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0" s="3" t="str">
        <f ca="1">IFERROR(OFFSET('Women Race Results'!D$6,MATCH(SMALL('Women Overall'!A$3:A$100,ROW()-ROW(C$3)+1),'Women Overall'!A$3:A$100,0)-1,0),"")</f>
        <v/>
      </c>
      <c r="G90" t="str">
        <f>IF(AND('Women Race Results'!$B93=40,  'Women Race Results'!$C93&lt;&gt;""),RANK('Women Race Results'!$D93,'Women Race Results'!$D$6:$D$100,0)+COUNTIF('Women Race Results'!$D$6:D93,'Women Race Results'!$D93)-1,"")</f>
        <v/>
      </c>
      <c r="H90" s="2" t="str">
        <f ca="1">IF(I90="","",IF(J90=J89,H89,COUNT($J$3:J90)))</f>
        <v/>
      </c>
      <c r="I90" s="3" t="str">
        <f ca="1">IFERROR(OFFSET('Women Race Results'!A$6,MATCH(SMALL('Women Overall'!G$3:G$100,ROW()-ROW(I$3)+1),'Women Overall'!G$3:G$100,0)-1,0),"")</f>
        <v/>
      </c>
      <c r="J90" s="3" t="str">
        <f ca="1">IFERROR(OFFSET('Women Race Results'!A$6,MATCH(SMALL('Women Overall'!G$3:G$100,ROW()-ROW(I$3)+1),'Women Overall'!G$3:G$100,0)-1,3),"")</f>
        <v/>
      </c>
      <c r="L90" t="str">
        <f>IF(AND('Women Race Results'!$B93=50,  'Women Race Results'!$C93&lt;&gt;""),RANK('Women Race Results'!$D93,'Women Race Results'!$D$6:$D$100,0)+COUNTIF('Women Race Results'!$D$6:D93,'Women Race Results'!$D93)-1,"")</f>
        <v/>
      </c>
      <c r="M90" s="2" t="str">
        <f ca="1">IF(N90="","",IF(O90=O89,M89,COUNT($O$3:O90)))</f>
        <v/>
      </c>
      <c r="N90" s="3" t="str">
        <f ca="1">IFERROR(OFFSET('Women Race Results'!A$6,MATCH(SMALL('Women Overall'!L$3:L$100,ROW()-ROW(N$3)+1),'Women Overall'!L$3:L$100,0)-1,0),"")</f>
        <v/>
      </c>
      <c r="O90" s="3" t="str">
        <f ca="1">IFERROR(OFFSET('Women Race Results'!A$6,MATCH(SMALL('Women Overall'!L$3:L$100,ROW()-ROW(N$3)+1),'Women Overall'!L$3:L$100,0)-1,3),"")</f>
        <v/>
      </c>
      <c r="Q90" t="str">
        <f>IF(AND('Women Race Results'!$B93=60,  'Women Race Results'!$C93&lt;&gt;""),RANK('Women Race Results'!$D93,'Women Race Results'!$D$6:$D$100,0)+COUNTIF('Women Race Results'!$D$6:D93,'Women Race Results'!$D93)-1,"")</f>
        <v/>
      </c>
      <c r="R90" s="2" t="str">
        <f ca="1">IF(S90="","",IF(T90=T89,R89,COUNT($T$3:T90)))</f>
        <v/>
      </c>
      <c r="S90" s="3" t="str">
        <f ca="1">IFERROR(OFFSET('Women Race Results'!A$6,MATCH(SMALL('Women Overall'!Q$3:Q$100,ROW()-ROW(S$3)+1),'Women Overall'!Q$3:Q$100,0)-1,0),"")</f>
        <v/>
      </c>
      <c r="T90" s="3" t="str">
        <f ca="1">IFERROR(OFFSET('Women Race Results'!A$6,MATCH(SMALL('Women Overall'!Q$3:Q$100,ROW()-ROW(S$3)+1),'Women Overall'!Q$3:Q$100,0)-1,3),"")</f>
        <v/>
      </c>
      <c r="V90" t="str">
        <f>IF(AND('Women Race Results'!$B93=70,  'Women Race Results'!$C93&lt;&gt;""),RANK('Women Race Results'!$D93,'Women Race Results'!$D$6:$D$100,0)+COUNTIF('Women Race Results'!$D$6:D93,'Women Race Results'!$D93)-1,"")</f>
        <v/>
      </c>
      <c r="W90" s="2" t="str">
        <f ca="1">IF(X90="","",IF(Y90=Y89,W89,COUNT($Y$3:Y90)))</f>
        <v/>
      </c>
      <c r="X90" s="3" t="str">
        <f ca="1">IFERROR(OFFSET('Women Race Results'!A$6,MATCH(SMALL('Women Overall'!V$3:V$100,ROW()-ROW(X$3)+1),'Women Overall'!V$3:V$100,0)-1,0),"")</f>
        <v/>
      </c>
      <c r="Y90" s="3" t="str">
        <f ca="1">IFERROR(OFFSET('Women Race Results'!A$6,MATCH(SMALL('Women Overall'!V$3:V$100,ROW()-ROW(X$3)+1),'Women Overall'!V$3:V$100,0)-1,3),"")</f>
        <v/>
      </c>
    </row>
    <row r="91" spans="1:25">
      <c r="A91" t="str">
        <f>IF('Women Race Results'!A94="","",IFERROR(RANK('Women Race Results'!D94,'Women Race Results'!$D$6:$D$100,0)+COUNTIF('Women Race Results'!$D$6:D94,'Women Race Results'!D94)-1,""))</f>
        <v/>
      </c>
      <c r="B91" s="2" t="str">
        <f ca="1">IF(C91="","",IF(E91=E90,B90,COUNT($E$3:E91)))</f>
        <v/>
      </c>
      <c r="C91" s="2" t="str">
        <f ca="1">IFERROR(OFFSET('Women Race Results'!A$6,MATCH(SMALL('Women Overall'!A$3:A$100,ROW()-ROW(C$3)+1),'Women Overall'!A$3:A$100,0)-1,0),"")</f>
        <v/>
      </c>
      <c r="D91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1" s="3" t="str">
        <f ca="1">IFERROR(OFFSET('Women Race Results'!D$6,MATCH(SMALL('Women Overall'!A$3:A$100,ROW()-ROW(C$3)+1),'Women Overall'!A$3:A$100,0)-1,0),"")</f>
        <v/>
      </c>
      <c r="G91" t="str">
        <f>IF(AND('Women Race Results'!$B94=40,  'Women Race Results'!$C94&lt;&gt;""),RANK('Women Race Results'!$D94,'Women Race Results'!$D$6:$D$100,0)+COUNTIF('Women Race Results'!$D$6:D94,'Women Race Results'!$D94)-1,"")</f>
        <v/>
      </c>
      <c r="H91" s="2" t="str">
        <f ca="1">IF(I91="","",IF(J91=J90,H90,COUNT($J$3:J91)))</f>
        <v/>
      </c>
      <c r="I91" s="3" t="str">
        <f ca="1">IFERROR(OFFSET('Women Race Results'!A$6,MATCH(SMALL('Women Overall'!G$3:G$100,ROW()-ROW(I$3)+1),'Women Overall'!G$3:G$100,0)-1,0),"")</f>
        <v/>
      </c>
      <c r="J91" s="3" t="str">
        <f ca="1">IFERROR(OFFSET('Women Race Results'!A$6,MATCH(SMALL('Women Overall'!G$3:G$100,ROW()-ROW(I$3)+1),'Women Overall'!G$3:G$100,0)-1,3),"")</f>
        <v/>
      </c>
      <c r="L91" t="str">
        <f>IF(AND('Women Race Results'!$B94=50,  'Women Race Results'!$C94&lt;&gt;""),RANK('Women Race Results'!$D94,'Women Race Results'!$D$6:$D$100,0)+COUNTIF('Women Race Results'!$D$6:D94,'Women Race Results'!$D94)-1,"")</f>
        <v/>
      </c>
      <c r="M91" s="2" t="str">
        <f ca="1">IF(N91="","",IF(O91=O90,M90,COUNT($O$3:O91)))</f>
        <v/>
      </c>
      <c r="N91" s="3" t="str">
        <f ca="1">IFERROR(OFFSET('Women Race Results'!A$6,MATCH(SMALL('Women Overall'!L$3:L$100,ROW()-ROW(N$3)+1),'Women Overall'!L$3:L$100,0)-1,0),"")</f>
        <v/>
      </c>
      <c r="O91" s="3" t="str">
        <f ca="1">IFERROR(OFFSET('Women Race Results'!A$6,MATCH(SMALL('Women Overall'!L$3:L$100,ROW()-ROW(N$3)+1),'Women Overall'!L$3:L$100,0)-1,3),"")</f>
        <v/>
      </c>
      <c r="Q91" t="str">
        <f>IF(AND('Women Race Results'!$B94=60,  'Women Race Results'!$C94&lt;&gt;""),RANK('Women Race Results'!$D94,'Women Race Results'!$D$6:$D$100,0)+COUNTIF('Women Race Results'!$D$6:D94,'Women Race Results'!$D94)-1,"")</f>
        <v/>
      </c>
      <c r="R91" s="2" t="str">
        <f ca="1">IF(S91="","",IF(T91=T90,R90,COUNT($T$3:T91)))</f>
        <v/>
      </c>
      <c r="S91" s="3" t="str">
        <f ca="1">IFERROR(OFFSET('Women Race Results'!A$6,MATCH(SMALL('Women Overall'!Q$3:Q$100,ROW()-ROW(S$3)+1),'Women Overall'!Q$3:Q$100,0)-1,0),"")</f>
        <v/>
      </c>
      <c r="T91" s="3" t="str">
        <f ca="1">IFERROR(OFFSET('Women Race Results'!A$6,MATCH(SMALL('Women Overall'!Q$3:Q$100,ROW()-ROW(S$3)+1),'Women Overall'!Q$3:Q$100,0)-1,3),"")</f>
        <v/>
      </c>
      <c r="V91" t="str">
        <f>IF(AND('Women Race Results'!$B94=70,  'Women Race Results'!$C94&lt;&gt;""),RANK('Women Race Results'!$D94,'Women Race Results'!$D$6:$D$100,0)+COUNTIF('Women Race Results'!$D$6:D94,'Women Race Results'!$D94)-1,"")</f>
        <v/>
      </c>
      <c r="W91" s="2" t="str">
        <f ca="1">IF(X91="","",IF(Y91=Y90,W90,COUNT($Y$3:Y91)))</f>
        <v/>
      </c>
      <c r="X91" s="3" t="str">
        <f ca="1">IFERROR(OFFSET('Women Race Results'!A$6,MATCH(SMALL('Women Overall'!V$3:V$100,ROW()-ROW(X$3)+1),'Women Overall'!V$3:V$100,0)-1,0),"")</f>
        <v/>
      </c>
      <c r="Y91" s="3" t="str">
        <f ca="1">IFERROR(OFFSET('Women Race Results'!A$6,MATCH(SMALL('Women Overall'!V$3:V$100,ROW()-ROW(X$3)+1),'Women Overall'!V$3:V$100,0)-1,3),"")</f>
        <v/>
      </c>
    </row>
    <row r="92" spans="1:25">
      <c r="A92" t="str">
        <f>IF('Women Race Results'!A95="","",IFERROR(RANK('Women Race Results'!D95,'Women Race Results'!$D$6:$D$100,0)+COUNTIF('Women Race Results'!$D$6:D95,'Women Race Results'!D95)-1,""))</f>
        <v/>
      </c>
      <c r="B92" s="2" t="str">
        <f ca="1">IF(C92="","",IF(E92=E91,B91,COUNT($E$3:E92)))</f>
        <v/>
      </c>
      <c r="C92" s="2" t="str">
        <f ca="1">IFERROR(OFFSET('Women Race Results'!A$6,MATCH(SMALL('Women Overall'!A$3:A$100,ROW()-ROW(C$3)+1),'Women Overall'!A$3:A$100,0)-1,0),"")</f>
        <v/>
      </c>
      <c r="D92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2" s="3" t="str">
        <f ca="1">IFERROR(OFFSET('Women Race Results'!D$6,MATCH(SMALL('Women Overall'!A$3:A$100,ROW()-ROW(C$3)+1),'Women Overall'!A$3:A$100,0)-1,0),"")</f>
        <v/>
      </c>
      <c r="G92" t="str">
        <f>IF(AND('Women Race Results'!$B95=40,  'Women Race Results'!$C95&lt;&gt;""),RANK('Women Race Results'!$D95,'Women Race Results'!$D$6:$D$100,0)+COUNTIF('Women Race Results'!$D$6:D95,'Women Race Results'!$D95)-1,"")</f>
        <v/>
      </c>
      <c r="H92" s="2" t="str">
        <f ca="1">IF(I92="","",IF(J92=J91,H91,COUNT($J$3:J92)))</f>
        <v/>
      </c>
      <c r="I92" s="3" t="str">
        <f ca="1">IFERROR(OFFSET('Women Race Results'!A$6,MATCH(SMALL('Women Overall'!G$3:G$100,ROW()-ROW(I$3)+1),'Women Overall'!G$3:G$100,0)-1,0),"")</f>
        <v/>
      </c>
      <c r="J92" s="3" t="str">
        <f ca="1">IFERROR(OFFSET('Women Race Results'!A$6,MATCH(SMALL('Women Overall'!G$3:G$100,ROW()-ROW(I$3)+1),'Women Overall'!G$3:G$100,0)-1,3),"")</f>
        <v/>
      </c>
      <c r="L92" t="str">
        <f>IF(AND('Women Race Results'!$B95=50,  'Women Race Results'!$C95&lt;&gt;""),RANK('Women Race Results'!$D95,'Women Race Results'!$D$6:$D$100,0)+COUNTIF('Women Race Results'!$D$6:D95,'Women Race Results'!$D95)-1,"")</f>
        <v/>
      </c>
      <c r="M92" s="2" t="str">
        <f ca="1">IF(N92="","",IF(O92=O91,M91,COUNT($O$3:O92)))</f>
        <v/>
      </c>
      <c r="N92" s="3" t="str">
        <f ca="1">IFERROR(OFFSET('Women Race Results'!A$6,MATCH(SMALL('Women Overall'!L$3:L$100,ROW()-ROW(N$3)+1),'Women Overall'!L$3:L$100,0)-1,0),"")</f>
        <v/>
      </c>
      <c r="O92" s="3" t="str">
        <f ca="1">IFERROR(OFFSET('Women Race Results'!A$6,MATCH(SMALL('Women Overall'!L$3:L$100,ROW()-ROW(N$3)+1),'Women Overall'!L$3:L$100,0)-1,3),"")</f>
        <v/>
      </c>
      <c r="Q92" t="str">
        <f>IF(AND('Women Race Results'!$B95=60,  'Women Race Results'!$C95&lt;&gt;""),RANK('Women Race Results'!$D95,'Women Race Results'!$D$6:$D$100,0)+COUNTIF('Women Race Results'!$D$6:D95,'Women Race Results'!$D95)-1,"")</f>
        <v/>
      </c>
      <c r="R92" s="2" t="str">
        <f ca="1">IF(S92="","",IF(T92=T91,R91,COUNT($T$3:T92)))</f>
        <v/>
      </c>
      <c r="S92" s="3" t="str">
        <f ca="1">IFERROR(OFFSET('Women Race Results'!A$6,MATCH(SMALL('Women Overall'!Q$3:Q$100,ROW()-ROW(S$3)+1),'Women Overall'!Q$3:Q$100,0)-1,0),"")</f>
        <v/>
      </c>
      <c r="T92" s="3" t="str">
        <f ca="1">IFERROR(OFFSET('Women Race Results'!A$6,MATCH(SMALL('Women Overall'!Q$3:Q$100,ROW()-ROW(S$3)+1),'Women Overall'!Q$3:Q$100,0)-1,3),"")</f>
        <v/>
      </c>
      <c r="V92" t="str">
        <f>IF(AND('Women Race Results'!$B95=70,  'Women Race Results'!$C95&lt;&gt;""),RANK('Women Race Results'!$D95,'Women Race Results'!$D$6:$D$100,0)+COUNTIF('Women Race Results'!$D$6:D95,'Women Race Results'!$D95)-1,"")</f>
        <v/>
      </c>
      <c r="W92" s="2" t="str">
        <f ca="1">IF(X92="","",IF(Y92=Y91,W91,COUNT($Y$3:Y92)))</f>
        <v/>
      </c>
      <c r="X92" s="3" t="str">
        <f ca="1">IFERROR(OFFSET('Women Race Results'!A$6,MATCH(SMALL('Women Overall'!V$3:V$100,ROW()-ROW(X$3)+1),'Women Overall'!V$3:V$100,0)-1,0),"")</f>
        <v/>
      </c>
      <c r="Y92" s="3" t="str">
        <f ca="1">IFERROR(OFFSET('Women Race Results'!A$6,MATCH(SMALL('Women Overall'!V$3:V$100,ROW()-ROW(X$3)+1),'Women Overall'!V$3:V$100,0)-1,3),"")</f>
        <v/>
      </c>
    </row>
    <row r="93" spans="1:25">
      <c r="A93" t="str">
        <f>IF('Women Race Results'!A96="","",IFERROR(RANK('Women Race Results'!D96,'Women Race Results'!$D$6:$D$100,0)+COUNTIF('Women Race Results'!$D$6:D96,'Women Race Results'!D96)-1,""))</f>
        <v/>
      </c>
      <c r="B93" s="2" t="str">
        <f ca="1">IF(C93="","",IF(E93=E92,B92,COUNT($E$3:E93)))</f>
        <v/>
      </c>
      <c r="C93" s="2" t="str">
        <f ca="1">IFERROR(OFFSET('Women Race Results'!A$6,MATCH(SMALL('Women Overall'!A$3:A$100,ROW()-ROW(C$3)+1),'Women Overall'!A$3:A$100,0)-1,0),"")</f>
        <v/>
      </c>
      <c r="D93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3" s="3" t="str">
        <f ca="1">IFERROR(OFFSET('Women Race Results'!D$6,MATCH(SMALL('Women Overall'!A$3:A$100,ROW()-ROW(C$3)+1),'Women Overall'!A$3:A$100,0)-1,0),"")</f>
        <v/>
      </c>
      <c r="G93" t="str">
        <f>IF(AND('Women Race Results'!$B96=40,  'Women Race Results'!$C96&lt;&gt;""),RANK('Women Race Results'!$D96,'Women Race Results'!$D$6:$D$100,0)+COUNTIF('Women Race Results'!$D$6:D96,'Women Race Results'!$D96)-1,"")</f>
        <v/>
      </c>
      <c r="H93" s="2" t="str">
        <f ca="1">IF(I93="","",IF(J93=J92,H92,COUNT($J$3:J93)))</f>
        <v/>
      </c>
      <c r="I93" s="3" t="str">
        <f ca="1">IFERROR(OFFSET('Women Race Results'!A$6,MATCH(SMALL('Women Overall'!G$3:G$100,ROW()-ROW(I$3)+1),'Women Overall'!G$3:G$100,0)-1,0),"")</f>
        <v/>
      </c>
      <c r="J93" s="3" t="str">
        <f ca="1">IFERROR(OFFSET('Women Race Results'!A$6,MATCH(SMALL('Women Overall'!G$3:G$100,ROW()-ROW(I$3)+1),'Women Overall'!G$3:G$100,0)-1,3),"")</f>
        <v/>
      </c>
      <c r="L93" t="str">
        <f>IF(AND('Women Race Results'!$B96=50,  'Women Race Results'!$C96&lt;&gt;""),RANK('Women Race Results'!$D96,'Women Race Results'!$D$6:$D$100,0)+COUNTIF('Women Race Results'!$D$6:D96,'Women Race Results'!$D96)-1,"")</f>
        <v/>
      </c>
      <c r="M93" s="2" t="str">
        <f ca="1">IF(N93="","",IF(O93=O92,M92,COUNT($O$3:O93)))</f>
        <v/>
      </c>
      <c r="N93" s="3" t="str">
        <f ca="1">IFERROR(OFFSET('Women Race Results'!A$6,MATCH(SMALL('Women Overall'!L$3:L$100,ROW()-ROW(N$3)+1),'Women Overall'!L$3:L$100,0)-1,0),"")</f>
        <v/>
      </c>
      <c r="O93" s="3" t="str">
        <f ca="1">IFERROR(OFFSET('Women Race Results'!A$6,MATCH(SMALL('Women Overall'!L$3:L$100,ROW()-ROW(N$3)+1),'Women Overall'!L$3:L$100,0)-1,3),"")</f>
        <v/>
      </c>
      <c r="Q93" t="str">
        <f>IF(AND('Women Race Results'!$B96=60,  'Women Race Results'!$C96&lt;&gt;""),RANK('Women Race Results'!$D96,'Women Race Results'!$D$6:$D$100,0)+COUNTIF('Women Race Results'!$D$6:D96,'Women Race Results'!$D96)-1,"")</f>
        <v/>
      </c>
      <c r="R93" s="2" t="str">
        <f ca="1">IF(S93="","",IF(T93=T92,R92,COUNT($T$3:T93)))</f>
        <v/>
      </c>
      <c r="S93" s="3" t="str">
        <f ca="1">IFERROR(OFFSET('Women Race Results'!A$6,MATCH(SMALL('Women Overall'!Q$3:Q$100,ROW()-ROW(S$3)+1),'Women Overall'!Q$3:Q$100,0)-1,0),"")</f>
        <v/>
      </c>
      <c r="T93" s="3" t="str">
        <f ca="1">IFERROR(OFFSET('Women Race Results'!A$6,MATCH(SMALL('Women Overall'!Q$3:Q$100,ROW()-ROW(S$3)+1),'Women Overall'!Q$3:Q$100,0)-1,3),"")</f>
        <v/>
      </c>
      <c r="V93" t="str">
        <f>IF(AND('Women Race Results'!$B96=70,  'Women Race Results'!$C96&lt;&gt;""),RANK('Women Race Results'!$D96,'Women Race Results'!$D$6:$D$100,0)+COUNTIF('Women Race Results'!$D$6:D96,'Women Race Results'!$D96)-1,"")</f>
        <v/>
      </c>
      <c r="W93" s="2" t="str">
        <f ca="1">IF(X93="","",IF(Y93=Y92,W92,COUNT($Y$3:Y93)))</f>
        <v/>
      </c>
      <c r="X93" s="3" t="str">
        <f ca="1">IFERROR(OFFSET('Women Race Results'!A$6,MATCH(SMALL('Women Overall'!V$3:V$100,ROW()-ROW(X$3)+1),'Women Overall'!V$3:V$100,0)-1,0),"")</f>
        <v/>
      </c>
      <c r="Y93" s="3" t="str">
        <f ca="1">IFERROR(OFFSET('Women Race Results'!A$6,MATCH(SMALL('Women Overall'!V$3:V$100,ROW()-ROW(X$3)+1),'Women Overall'!V$3:V$100,0)-1,3),"")</f>
        <v/>
      </c>
    </row>
    <row r="94" spans="1:25">
      <c r="A94" t="str">
        <f>IF('Women Race Results'!A97="","",IFERROR(RANK('Women Race Results'!D97,'Women Race Results'!$D$6:$D$100,0)+COUNTIF('Women Race Results'!$D$6:D97,'Women Race Results'!D97)-1,""))</f>
        <v/>
      </c>
      <c r="B94" s="2" t="str">
        <f ca="1">IF(C94="","",IF(E94=E93,B93,COUNT($E$3:E94)))</f>
        <v/>
      </c>
      <c r="C94" s="2" t="str">
        <f ca="1">IFERROR(OFFSET('Women Race Results'!A$6,MATCH(SMALL('Women Overall'!A$3:A$100,ROW()-ROW(C$3)+1),'Women Overall'!A$3:A$100,0)-1,0),"")</f>
        <v/>
      </c>
      <c r="D94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4" s="3" t="str">
        <f ca="1">IFERROR(OFFSET('Women Race Results'!D$6,MATCH(SMALL('Women Overall'!A$3:A$100,ROW()-ROW(C$3)+1),'Women Overall'!A$3:A$100,0)-1,0),"")</f>
        <v/>
      </c>
      <c r="G94" t="str">
        <f>IF(AND('Women Race Results'!$B97=40,  'Women Race Results'!$C97&lt;&gt;""),RANK('Women Race Results'!$D97,'Women Race Results'!$D$6:$D$100,0)+COUNTIF('Women Race Results'!$D$6:D97,'Women Race Results'!$D97)-1,"")</f>
        <v/>
      </c>
      <c r="H94" s="2" t="str">
        <f ca="1">IF(I94="","",IF(J94=J93,H93,COUNT($J$3:J94)))</f>
        <v/>
      </c>
      <c r="I94" s="3" t="str">
        <f ca="1">IFERROR(OFFSET('Women Race Results'!A$6,MATCH(SMALL('Women Overall'!G$3:G$100,ROW()-ROW(I$3)+1),'Women Overall'!G$3:G$100,0)-1,0),"")</f>
        <v/>
      </c>
      <c r="J94" s="3" t="str">
        <f ca="1">IFERROR(OFFSET('Women Race Results'!A$6,MATCH(SMALL('Women Overall'!G$3:G$100,ROW()-ROW(I$3)+1),'Women Overall'!G$3:G$100,0)-1,3),"")</f>
        <v/>
      </c>
      <c r="L94" t="str">
        <f>IF(AND('Women Race Results'!$B97=50,  'Women Race Results'!$C97&lt;&gt;""),RANK('Women Race Results'!$D97,'Women Race Results'!$D$6:$D$100,0)+COUNTIF('Women Race Results'!$D$6:D97,'Women Race Results'!$D97)-1,"")</f>
        <v/>
      </c>
      <c r="M94" s="2" t="str">
        <f ca="1">IF(N94="","",IF(O94=O93,M93,COUNT($O$3:O94)))</f>
        <v/>
      </c>
      <c r="N94" s="3" t="str">
        <f ca="1">IFERROR(OFFSET('Women Race Results'!A$6,MATCH(SMALL('Women Overall'!L$3:L$100,ROW()-ROW(N$3)+1),'Women Overall'!L$3:L$100,0)-1,0),"")</f>
        <v/>
      </c>
      <c r="O94" s="3" t="str">
        <f ca="1">IFERROR(OFFSET('Women Race Results'!A$6,MATCH(SMALL('Women Overall'!L$3:L$100,ROW()-ROW(N$3)+1),'Women Overall'!L$3:L$100,0)-1,3),"")</f>
        <v/>
      </c>
      <c r="Q94" t="str">
        <f>IF(AND('Women Race Results'!$B97=60,  'Women Race Results'!$C97&lt;&gt;""),RANK('Women Race Results'!$D97,'Women Race Results'!$D$6:$D$100,0)+COUNTIF('Women Race Results'!$D$6:D97,'Women Race Results'!$D97)-1,"")</f>
        <v/>
      </c>
      <c r="R94" s="2" t="str">
        <f ca="1">IF(S94="","",IF(T94=T93,R93,COUNT($T$3:T94)))</f>
        <v/>
      </c>
      <c r="S94" s="3" t="str">
        <f ca="1">IFERROR(OFFSET('Women Race Results'!A$6,MATCH(SMALL('Women Overall'!Q$3:Q$100,ROW()-ROW(S$3)+1),'Women Overall'!Q$3:Q$100,0)-1,0),"")</f>
        <v/>
      </c>
      <c r="T94" s="3" t="str">
        <f ca="1">IFERROR(OFFSET('Women Race Results'!A$6,MATCH(SMALL('Women Overall'!Q$3:Q$100,ROW()-ROW(S$3)+1),'Women Overall'!Q$3:Q$100,0)-1,3),"")</f>
        <v/>
      </c>
      <c r="V94" t="str">
        <f>IF(AND('Women Race Results'!$B97=70,  'Women Race Results'!$C97&lt;&gt;""),RANK('Women Race Results'!$D97,'Women Race Results'!$D$6:$D$100,0)+COUNTIF('Women Race Results'!$D$6:D97,'Women Race Results'!$D97)-1,"")</f>
        <v/>
      </c>
      <c r="W94" s="2" t="str">
        <f ca="1">IF(X94="","",IF(Y94=Y93,W93,COUNT($Y$3:Y94)))</f>
        <v/>
      </c>
      <c r="X94" s="3" t="str">
        <f ca="1">IFERROR(OFFSET('Women Race Results'!A$6,MATCH(SMALL('Women Overall'!V$3:V$100,ROW()-ROW(X$3)+1),'Women Overall'!V$3:V$100,0)-1,0),"")</f>
        <v/>
      </c>
      <c r="Y94" s="3" t="str">
        <f ca="1">IFERROR(OFFSET('Women Race Results'!A$6,MATCH(SMALL('Women Overall'!V$3:V$100,ROW()-ROW(X$3)+1),'Women Overall'!V$3:V$100,0)-1,3),"")</f>
        <v/>
      </c>
    </row>
    <row r="95" spans="1:25">
      <c r="A95" t="str">
        <f>IF('Women Race Results'!A98="","",IFERROR(RANK('Women Race Results'!D98,'Women Race Results'!$D$6:$D$100,0)+COUNTIF('Women Race Results'!$D$6:D98,'Women Race Results'!D98)-1,""))</f>
        <v/>
      </c>
      <c r="B95" s="2" t="str">
        <f ca="1">IF(C95="","",IF(E95=E94,B94,COUNT($E$3:E95)))</f>
        <v/>
      </c>
      <c r="C95" s="2" t="str">
        <f ca="1">IFERROR(OFFSET('Women Race Results'!A$6,MATCH(SMALL('Women Overall'!A$3:A$100,ROW()-ROW(C$3)+1),'Women Overall'!A$3:A$100,0)-1,0),"")</f>
        <v/>
      </c>
      <c r="D95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5" s="3" t="str">
        <f ca="1">IFERROR(OFFSET('Women Race Results'!D$6,MATCH(SMALL('Women Overall'!A$3:A$100,ROW()-ROW(C$3)+1),'Women Overall'!A$3:A$100,0)-1,0),"")</f>
        <v/>
      </c>
      <c r="G95" t="str">
        <f>IF(AND('Women Race Results'!$B98=40,  'Women Race Results'!$C98&lt;&gt;""),RANK('Women Race Results'!$D98,'Women Race Results'!$D$6:$D$100,0)+COUNTIF('Women Race Results'!$D$6:D98,'Women Race Results'!$D98)-1,"")</f>
        <v/>
      </c>
      <c r="H95" s="2" t="str">
        <f ca="1">IF(I95="","",IF(J95=J94,H94,COUNT($J$3:J95)))</f>
        <v/>
      </c>
      <c r="I95" s="3" t="str">
        <f ca="1">IFERROR(OFFSET('Women Race Results'!A$6,MATCH(SMALL('Women Overall'!G$3:G$100,ROW()-ROW(I$3)+1),'Women Overall'!G$3:G$100,0)-1,0),"")</f>
        <v/>
      </c>
      <c r="J95" s="3" t="str">
        <f ca="1">IFERROR(OFFSET('Women Race Results'!A$6,MATCH(SMALL('Women Overall'!G$3:G$100,ROW()-ROW(I$3)+1),'Women Overall'!G$3:G$100,0)-1,3),"")</f>
        <v/>
      </c>
      <c r="L95" t="str">
        <f>IF(AND('Women Race Results'!$B98=50,  'Women Race Results'!$C98&lt;&gt;""),RANK('Women Race Results'!$D98,'Women Race Results'!$D$6:$D$100,0)+COUNTIF('Women Race Results'!$D$6:D98,'Women Race Results'!$D98)-1,"")</f>
        <v/>
      </c>
      <c r="M95" s="2" t="str">
        <f ca="1">IF(N95="","",IF(O95=O94,M94,COUNT($O$3:O95)))</f>
        <v/>
      </c>
      <c r="N95" s="3" t="str">
        <f ca="1">IFERROR(OFFSET('Women Race Results'!A$6,MATCH(SMALL('Women Overall'!L$3:L$100,ROW()-ROW(N$3)+1),'Women Overall'!L$3:L$100,0)-1,0),"")</f>
        <v/>
      </c>
      <c r="O95" s="3" t="str">
        <f ca="1">IFERROR(OFFSET('Women Race Results'!A$6,MATCH(SMALL('Women Overall'!L$3:L$100,ROW()-ROW(N$3)+1),'Women Overall'!L$3:L$100,0)-1,3),"")</f>
        <v/>
      </c>
      <c r="Q95" t="str">
        <f>IF(AND('Women Race Results'!$B98=60,  'Women Race Results'!$C98&lt;&gt;""),RANK('Women Race Results'!$D98,'Women Race Results'!$D$6:$D$100,0)+COUNTIF('Women Race Results'!$D$6:D98,'Women Race Results'!$D98)-1,"")</f>
        <v/>
      </c>
      <c r="R95" s="2" t="str">
        <f ca="1">IF(S95="","",IF(T95=T94,R94,COUNT($T$3:T95)))</f>
        <v/>
      </c>
      <c r="S95" s="3" t="str">
        <f ca="1">IFERROR(OFFSET('Women Race Results'!A$6,MATCH(SMALL('Women Overall'!Q$3:Q$100,ROW()-ROW(S$3)+1),'Women Overall'!Q$3:Q$100,0)-1,0),"")</f>
        <v/>
      </c>
      <c r="T95" s="3" t="str">
        <f ca="1">IFERROR(OFFSET('Women Race Results'!A$6,MATCH(SMALL('Women Overall'!Q$3:Q$100,ROW()-ROW(S$3)+1),'Women Overall'!Q$3:Q$100,0)-1,3),"")</f>
        <v/>
      </c>
      <c r="V95" t="str">
        <f>IF(AND('Women Race Results'!$B98=70,  'Women Race Results'!$C98&lt;&gt;""),RANK('Women Race Results'!$D98,'Women Race Results'!$D$6:$D$100,0)+COUNTIF('Women Race Results'!$D$6:D98,'Women Race Results'!$D98)-1,"")</f>
        <v/>
      </c>
      <c r="W95" s="2" t="str">
        <f ca="1">IF(X95="","",IF(Y95=Y94,W94,COUNT($Y$3:Y95)))</f>
        <v/>
      </c>
      <c r="X95" s="3" t="str">
        <f ca="1">IFERROR(OFFSET('Women Race Results'!A$6,MATCH(SMALL('Women Overall'!V$3:V$100,ROW()-ROW(X$3)+1),'Women Overall'!V$3:V$100,0)-1,0),"")</f>
        <v/>
      </c>
      <c r="Y95" s="3" t="str">
        <f ca="1">IFERROR(OFFSET('Women Race Results'!A$6,MATCH(SMALL('Women Overall'!V$3:V$100,ROW()-ROW(X$3)+1),'Women Overall'!V$3:V$100,0)-1,3),"")</f>
        <v/>
      </c>
    </row>
    <row r="96" spans="1:25">
      <c r="A96" t="str">
        <f>IF('Women Race Results'!A99="","",IFERROR(RANK('Women Race Results'!D99,'Women Race Results'!$D$6:$D$100,0)+COUNTIF('Women Race Results'!$D$6:D99,'Women Race Results'!D99)-1,""))</f>
        <v/>
      </c>
      <c r="B96" s="2" t="str">
        <f ca="1">IF(C96="","",IF(E96=E95,B95,COUNT($E$3:E96)))</f>
        <v/>
      </c>
      <c r="C96" s="2" t="str">
        <f ca="1">IFERROR(OFFSET('Women Race Results'!A$6,MATCH(SMALL('Women Overall'!A$3:A$100,ROW()-ROW(C$3)+1),'Women Overall'!A$3:A$100,0)-1,0),"")</f>
        <v/>
      </c>
      <c r="D96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6" s="3" t="str">
        <f ca="1">IFERROR(OFFSET('Women Race Results'!D$6,MATCH(SMALL('Women Overall'!A$3:A$100,ROW()-ROW(C$3)+1),'Women Overall'!A$3:A$100,0)-1,0),"")</f>
        <v/>
      </c>
      <c r="G96" t="str">
        <f>IF(AND('Women Race Results'!$B99=40,  'Women Race Results'!$C99&lt;&gt;""),RANK('Women Race Results'!$D99,'Women Race Results'!$D$6:$D$100,0)+COUNTIF('Women Race Results'!$D$6:D99,'Women Race Results'!$D99)-1,"")</f>
        <v/>
      </c>
      <c r="H96" s="2" t="str">
        <f ca="1">IF(I96="","",IF(J96=J95,H95,COUNT($J$3:J96)))</f>
        <v/>
      </c>
      <c r="I96" s="3" t="str">
        <f ca="1">IFERROR(OFFSET('Women Race Results'!A$6,MATCH(SMALL('Women Overall'!G$3:G$100,ROW()-ROW(I$3)+1),'Women Overall'!G$3:G$100,0)-1,0),"")</f>
        <v/>
      </c>
      <c r="J96" s="3" t="str">
        <f ca="1">IFERROR(OFFSET('Women Race Results'!A$6,MATCH(SMALL('Women Overall'!G$3:G$100,ROW()-ROW(I$3)+1),'Women Overall'!G$3:G$100,0)-1,3),"")</f>
        <v/>
      </c>
      <c r="L96" t="str">
        <f>IF(AND('Women Race Results'!$B99=50,  'Women Race Results'!$C99&lt;&gt;""),RANK('Women Race Results'!$D99,'Women Race Results'!$D$6:$D$100,0)+COUNTIF('Women Race Results'!$D$6:D99,'Women Race Results'!$D99)-1,"")</f>
        <v/>
      </c>
      <c r="M96" s="2" t="str">
        <f ca="1">IF(N96="","",IF(O96=O95,M95,COUNT($O$3:O96)))</f>
        <v/>
      </c>
      <c r="N96" s="3" t="str">
        <f ca="1">IFERROR(OFFSET('Women Race Results'!A$6,MATCH(SMALL('Women Overall'!L$3:L$100,ROW()-ROW(N$3)+1),'Women Overall'!L$3:L$100,0)-1,0),"")</f>
        <v/>
      </c>
      <c r="O96" s="3" t="str">
        <f ca="1">IFERROR(OFFSET('Women Race Results'!A$6,MATCH(SMALL('Women Overall'!L$3:L$100,ROW()-ROW(N$3)+1),'Women Overall'!L$3:L$100,0)-1,3),"")</f>
        <v/>
      </c>
      <c r="Q96" t="str">
        <f>IF(AND('Women Race Results'!$B99=60,  'Women Race Results'!$C99&lt;&gt;""),RANK('Women Race Results'!$D99,'Women Race Results'!$D$6:$D$100,0)+COUNTIF('Women Race Results'!$D$6:D99,'Women Race Results'!$D99)-1,"")</f>
        <v/>
      </c>
      <c r="R96" s="2" t="str">
        <f ca="1">IF(S96="","",IF(T96=T95,R95,COUNT($T$3:T96)))</f>
        <v/>
      </c>
      <c r="S96" s="3" t="str">
        <f ca="1">IFERROR(OFFSET('Women Race Results'!A$6,MATCH(SMALL('Women Overall'!Q$3:Q$100,ROW()-ROW(S$3)+1),'Women Overall'!Q$3:Q$100,0)-1,0),"")</f>
        <v/>
      </c>
      <c r="T96" s="3" t="str">
        <f ca="1">IFERROR(OFFSET('Women Race Results'!A$6,MATCH(SMALL('Women Overall'!Q$3:Q$100,ROW()-ROW(S$3)+1),'Women Overall'!Q$3:Q$100,0)-1,3),"")</f>
        <v/>
      </c>
      <c r="V96" t="str">
        <f>IF(AND('Women Race Results'!$B99=70,  'Women Race Results'!$C99&lt;&gt;""),RANK('Women Race Results'!$D99,'Women Race Results'!$D$6:$D$100,0)+COUNTIF('Women Race Results'!$D$6:D99,'Women Race Results'!$D99)-1,"")</f>
        <v/>
      </c>
      <c r="W96" s="2" t="str">
        <f ca="1">IF(X96="","",IF(Y96=Y95,W95,COUNT($Y$3:Y96)))</f>
        <v/>
      </c>
      <c r="X96" s="3" t="str">
        <f ca="1">IFERROR(OFFSET('Women Race Results'!A$6,MATCH(SMALL('Women Overall'!V$3:V$100,ROW()-ROW(X$3)+1),'Women Overall'!V$3:V$100,0)-1,0),"")</f>
        <v/>
      </c>
      <c r="Y96" s="3" t="str">
        <f ca="1">IFERROR(OFFSET('Women Race Results'!A$6,MATCH(SMALL('Women Overall'!V$3:V$100,ROW()-ROW(X$3)+1),'Women Overall'!V$3:V$100,0)-1,3),"")</f>
        <v/>
      </c>
    </row>
    <row r="97" spans="1:25">
      <c r="A97" t="str">
        <f>IF('Women Race Results'!A100="","",IFERROR(RANK('Women Race Results'!D100,'Women Race Results'!$D$6:$D$100,0)+COUNTIF('Women Race Results'!$D$6:D100,'Women Race Results'!D100)-1,""))</f>
        <v/>
      </c>
      <c r="B97" s="2" t="str">
        <f ca="1">IF(C97="","",IF(E97=E96,B96,COUNT($E$3:E97)))</f>
        <v/>
      </c>
      <c r="C97" s="2" t="str">
        <f ca="1">IFERROR(OFFSET('Women Race Results'!A$6,MATCH(SMALL('Women Overall'!A$3:A$100,ROW()-ROW(C$3)+1),'Women Overall'!A$3:A$100,0)-1,0),"")</f>
        <v/>
      </c>
      <c r="D97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7" s="3" t="str">
        <f ca="1">IFERROR(OFFSET('Women Race Results'!D$6,MATCH(SMALL('Women Overall'!A$3:A$100,ROW()-ROW(C$3)+1),'Women Overall'!A$3:A$100,0)-1,0),"")</f>
        <v/>
      </c>
      <c r="G97" t="str">
        <f>IF(AND('Women Race Results'!$B100=40,  'Women Race Results'!$C100&lt;&gt;""),RANK('Women Race Results'!$D100,'Women Race Results'!$D$6:$D$100,0)+COUNTIF('Women Race Results'!$D$6:D100,'Women Race Results'!$D100)-1,"")</f>
        <v/>
      </c>
      <c r="H97" s="2" t="str">
        <f ca="1">IF(I97="","",IF(J97=J96,H96,COUNT($J$3:J97)))</f>
        <v/>
      </c>
      <c r="I97" s="3" t="str">
        <f ca="1">IFERROR(OFFSET('Women Race Results'!A$6,MATCH(SMALL('Women Overall'!G$3:G$100,ROW()-ROW(I$3)+1),'Women Overall'!G$3:G$100,0)-1,0),"")</f>
        <v/>
      </c>
      <c r="J97" s="3" t="str">
        <f ca="1">IFERROR(OFFSET('Women Race Results'!A$6,MATCH(SMALL('Women Overall'!G$3:G$100,ROW()-ROW(I$3)+1),'Women Overall'!G$3:G$100,0)-1,3),"")</f>
        <v/>
      </c>
      <c r="L97" t="str">
        <f>IF(AND('Women Race Results'!$B100=50,  'Women Race Results'!$C100&lt;&gt;""),RANK('Women Race Results'!$D100,'Women Race Results'!$D$6:$D$100,0)+COUNTIF('Women Race Results'!$D$6:D100,'Women Race Results'!$D100)-1,"")</f>
        <v/>
      </c>
      <c r="M97" s="2" t="str">
        <f ca="1">IF(N97="","",IF(O97=O96,M96,COUNT($O$3:O97)))</f>
        <v/>
      </c>
      <c r="N97" s="3" t="str">
        <f ca="1">IFERROR(OFFSET('Women Race Results'!A$6,MATCH(SMALL('Women Overall'!L$3:L$100,ROW()-ROW(N$3)+1),'Women Overall'!L$3:L$100,0)-1,0),"")</f>
        <v/>
      </c>
      <c r="O97" s="3" t="str">
        <f ca="1">IFERROR(OFFSET('Women Race Results'!A$6,MATCH(SMALL('Women Overall'!L$3:L$100,ROW()-ROW(N$3)+1),'Women Overall'!L$3:L$100,0)-1,3),"")</f>
        <v/>
      </c>
      <c r="Q97" t="str">
        <f>IF(AND('Women Race Results'!$B100=60,  'Women Race Results'!$C100&lt;&gt;""),RANK('Women Race Results'!$D100,'Women Race Results'!$D$6:$D$100,0)+COUNTIF('Women Race Results'!$D$6:D100,'Women Race Results'!$D100)-1,"")</f>
        <v/>
      </c>
      <c r="R97" s="2" t="str">
        <f ca="1">IF(S97="","",IF(T97=T96,R96,COUNT($T$3:T97)))</f>
        <v/>
      </c>
      <c r="S97" s="3" t="str">
        <f ca="1">IFERROR(OFFSET('Women Race Results'!A$6,MATCH(SMALL('Women Overall'!Q$3:Q$100,ROW()-ROW(S$3)+1),'Women Overall'!Q$3:Q$100,0)-1,0),"")</f>
        <v/>
      </c>
      <c r="T97" s="3" t="str">
        <f ca="1">IFERROR(OFFSET('Women Race Results'!A$6,MATCH(SMALL('Women Overall'!Q$3:Q$100,ROW()-ROW(S$3)+1),'Women Overall'!Q$3:Q$100,0)-1,3),"")</f>
        <v/>
      </c>
      <c r="V97" t="str">
        <f>IF(AND('Women Race Results'!$B100=70,  'Women Race Results'!$C100&lt;&gt;""),RANK('Women Race Results'!$D100,'Women Race Results'!$D$6:$D$100,0)+COUNTIF('Women Race Results'!$D$6:D100,'Women Race Results'!$D100)-1,"")</f>
        <v/>
      </c>
      <c r="W97" s="2" t="str">
        <f ca="1">IF(X97="","",IF(Y97=Y96,W96,COUNT($Y$3:Y97)))</f>
        <v/>
      </c>
      <c r="X97" s="3" t="str">
        <f ca="1">IFERROR(OFFSET('Women Race Results'!A$6,MATCH(SMALL('Women Overall'!V$3:V$100,ROW()-ROW(X$3)+1),'Women Overall'!V$3:V$100,0)-1,0),"")</f>
        <v/>
      </c>
      <c r="Y97" s="3" t="str">
        <f ca="1">IFERROR(OFFSET('Women Race Results'!A$6,MATCH(SMALL('Women Overall'!V$3:V$100,ROW()-ROW(X$3)+1),'Women Overall'!V$3:V$100,0)-1,3),"")</f>
        <v/>
      </c>
    </row>
    <row r="98" spans="1:25">
      <c r="A98" t="str">
        <f>IF('Women Race Results'!A101="","",IFERROR(RANK('Women Race Results'!D101,'Women Race Results'!$D$6:$D$100,0)+COUNTIF('Women Race Results'!$D$6:D101,'Women Race Results'!D101)-1,""))</f>
        <v/>
      </c>
      <c r="B98" s="2" t="str">
        <f ca="1">IF(C98="","",IF(E98=E97,B97,COUNT($E$3:E98)))</f>
        <v/>
      </c>
      <c r="C98" s="2" t="str">
        <f ca="1">IFERROR(OFFSET('Women Race Results'!A$6,MATCH(SMALL('Women Overall'!A$3:A$100,ROW()-ROW(C$3)+1),'Women Overall'!A$3:A$100,0)-1,0),"")</f>
        <v/>
      </c>
      <c r="D98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8" s="3" t="str">
        <f ca="1">IFERROR(OFFSET('Women Race Results'!D$6,MATCH(SMALL('Women Overall'!A$3:A$100,ROW()-ROW(C$3)+1),'Women Overall'!A$3:A$100,0)-1,0),"")</f>
        <v/>
      </c>
      <c r="G98" t="str">
        <f>IF(AND('Women Race Results'!$B101=40,  'Women Race Results'!$C101&lt;&gt;""),RANK('Women Race Results'!$D101,'Women Race Results'!$D$6:$D$100,0)+COUNTIF('Women Race Results'!$D$6:D101,'Women Race Results'!$D101)-1,"")</f>
        <v/>
      </c>
      <c r="H98" s="2" t="str">
        <f ca="1">IF(I98="","",IF(J98=J97,H97,COUNT($J$3:J98)))</f>
        <v/>
      </c>
      <c r="I98" s="3" t="str">
        <f ca="1">IFERROR(OFFSET('Women Race Results'!A$6,MATCH(SMALL('Women Overall'!G$3:G$100,ROW()-ROW(I$3)+1),'Women Overall'!G$3:G$100,0)-1,0),"")</f>
        <v/>
      </c>
      <c r="J98" s="3" t="str">
        <f ca="1">IFERROR(OFFSET('Women Race Results'!A$6,MATCH(SMALL('Women Overall'!G$3:G$100,ROW()-ROW(I$3)+1),'Women Overall'!G$3:G$100,0)-1,3),"")</f>
        <v/>
      </c>
      <c r="L98" t="str">
        <f>IF(AND('Women Race Results'!$B101=50,  'Women Race Results'!$C101&lt;&gt;""),RANK('Women Race Results'!$D101,'Women Race Results'!$D$6:$D$100,0)+COUNTIF('Women Race Results'!$D$6:D101,'Women Race Results'!$D101)-1,"")</f>
        <v/>
      </c>
      <c r="M98" s="2" t="str">
        <f ca="1">IF(N98="","",IF(O98=O97,M97,COUNT($O$3:O98)))</f>
        <v/>
      </c>
      <c r="N98" s="3" t="str">
        <f ca="1">IFERROR(OFFSET('Women Race Results'!A$6,MATCH(SMALL('Women Overall'!L$3:L$100,ROW()-ROW(N$3)+1),'Women Overall'!L$3:L$100,0)-1,0),"")</f>
        <v/>
      </c>
      <c r="O98" s="3" t="str">
        <f ca="1">IFERROR(OFFSET('Women Race Results'!A$6,MATCH(SMALL('Women Overall'!L$3:L$100,ROW()-ROW(N$3)+1),'Women Overall'!L$3:L$100,0)-1,3),"")</f>
        <v/>
      </c>
      <c r="Q98" t="str">
        <f>IF(AND('Women Race Results'!$B101=60,  'Women Race Results'!$C101&lt;&gt;""),RANK('Women Race Results'!$D101,'Women Race Results'!$D$6:$D$100,0)+COUNTIF('Women Race Results'!$D$6:D101,'Women Race Results'!$D101)-1,"")</f>
        <v/>
      </c>
      <c r="R98" s="2" t="str">
        <f ca="1">IF(S98="","",IF(T98=T97,R97,COUNT($T$3:T98)))</f>
        <v/>
      </c>
      <c r="S98" s="3" t="str">
        <f ca="1">IFERROR(OFFSET('Women Race Results'!A$6,MATCH(SMALL('Women Overall'!Q$3:Q$100,ROW()-ROW(S$3)+1),'Women Overall'!Q$3:Q$100,0)-1,0),"")</f>
        <v/>
      </c>
      <c r="T98" s="3" t="str">
        <f ca="1">IFERROR(OFFSET('Women Race Results'!A$6,MATCH(SMALL('Women Overall'!Q$3:Q$100,ROW()-ROW(S$3)+1),'Women Overall'!Q$3:Q$100,0)-1,3),"")</f>
        <v/>
      </c>
      <c r="V98" t="str">
        <f>IF(AND('Women Race Results'!$B101=70,  'Women Race Results'!$C101&lt;&gt;""),RANK('Women Race Results'!$D101,'Women Race Results'!$D$6:$D$100,0)+COUNTIF('Women Race Results'!$D$6:D101,'Women Race Results'!$D101)-1,"")</f>
        <v/>
      </c>
      <c r="W98" s="2" t="str">
        <f ca="1">IF(X98="","",IF(Y98=Y97,W97,COUNT($Y$3:Y98)))</f>
        <v/>
      </c>
      <c r="X98" s="3" t="str">
        <f ca="1">IFERROR(OFFSET('Women Race Results'!A$6,MATCH(SMALL('Women Overall'!V$3:V$100,ROW()-ROW(X$3)+1),'Women Overall'!V$3:V$100,0)-1,0),"")</f>
        <v/>
      </c>
      <c r="Y98" s="3" t="str">
        <f ca="1">IFERROR(OFFSET('Women Race Results'!A$6,MATCH(SMALL('Women Overall'!V$3:V$100,ROW()-ROW(X$3)+1),'Women Overall'!V$3:V$100,0)-1,3),"")</f>
        <v/>
      </c>
    </row>
    <row r="99" spans="1:25">
      <c r="A99" t="str">
        <f>IF('Women Race Results'!A102="","",IFERROR(RANK('Women Race Results'!D102,'Women Race Results'!$D$6:$D$100,0)+COUNTIF('Women Race Results'!$D$6:D102,'Women Race Results'!D102)-1,""))</f>
        <v/>
      </c>
      <c r="B99" s="2" t="str">
        <f ca="1">IF(C99="","",IF(E99=E98,B98,COUNT($E$3:E99)))</f>
        <v/>
      </c>
      <c r="C99" s="2" t="str">
        <f ca="1">IFERROR(OFFSET('Women Race Results'!A$6,MATCH(SMALL('Women Overall'!A$3:A$100,ROW()-ROW(C$3)+1),'Women Overall'!A$3:A$100,0)-1,0),"")</f>
        <v/>
      </c>
      <c r="D99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99" s="3" t="str">
        <f ca="1">IFERROR(OFFSET('Women Race Results'!D$6,MATCH(SMALL('Women Overall'!A$3:A$100,ROW()-ROW(C$3)+1),'Women Overall'!A$3:A$100,0)-1,0),"")</f>
        <v/>
      </c>
      <c r="G99" t="str">
        <f>IF(AND('Women Race Results'!$B102=40,  'Women Race Results'!$C102&lt;&gt;""),RANK('Women Race Results'!$D102,'Women Race Results'!$D$6:$D$100,0)+COUNTIF('Women Race Results'!$D$6:D102,'Women Race Results'!$D102)-1,"")</f>
        <v/>
      </c>
      <c r="H99" s="2" t="str">
        <f ca="1">IF(I99="","",IF(J99=J98,H98,COUNT($J$3:J99)))</f>
        <v/>
      </c>
      <c r="I99" s="3" t="str">
        <f ca="1">IFERROR(OFFSET('Women Race Results'!A$6,MATCH(SMALL('Women Overall'!G$3:G$100,ROW()-ROW(I$3)+1),'Women Overall'!G$3:G$100,0)-1,0),"")</f>
        <v/>
      </c>
      <c r="J99" s="3" t="str">
        <f ca="1">IFERROR(OFFSET('Women Race Results'!A$6,MATCH(SMALL('Women Overall'!G$3:G$100,ROW()-ROW(I$3)+1),'Women Overall'!G$3:G$100,0)-1,3),"")</f>
        <v/>
      </c>
      <c r="L99" t="str">
        <f>IF(AND('Women Race Results'!$B102=50,  'Women Race Results'!$C102&lt;&gt;""),RANK('Women Race Results'!$D102,'Women Race Results'!$D$6:$D$100,0)+COUNTIF('Women Race Results'!$D$6:D102,'Women Race Results'!$D102)-1,"")</f>
        <v/>
      </c>
      <c r="M99" s="2" t="str">
        <f ca="1">IF(N99="","",IF(O99=O98,M98,COUNT($O$3:O99)))</f>
        <v/>
      </c>
      <c r="N99" s="3" t="str">
        <f ca="1">IFERROR(OFFSET('Women Race Results'!A$6,MATCH(SMALL('Women Overall'!L$3:L$100,ROW()-ROW(N$3)+1),'Women Overall'!L$3:L$100,0)-1,0),"")</f>
        <v/>
      </c>
      <c r="O99" s="3" t="str">
        <f ca="1">IFERROR(OFFSET('Women Race Results'!A$6,MATCH(SMALL('Women Overall'!L$3:L$100,ROW()-ROW(N$3)+1),'Women Overall'!L$3:L$100,0)-1,3),"")</f>
        <v/>
      </c>
      <c r="Q99" t="str">
        <f>IF(AND('Women Race Results'!$B102=60,  'Women Race Results'!$C102&lt;&gt;""),RANK('Women Race Results'!$D102,'Women Race Results'!$D$6:$D$100,0)+COUNTIF('Women Race Results'!$D$6:D102,'Women Race Results'!$D102)-1,"")</f>
        <v/>
      </c>
      <c r="R99" s="2" t="str">
        <f ca="1">IF(S99="","",IF(T99=T98,R98,COUNT($T$3:T99)))</f>
        <v/>
      </c>
      <c r="S99" s="3" t="str">
        <f ca="1">IFERROR(OFFSET('Women Race Results'!A$6,MATCH(SMALL('Women Overall'!Q$3:Q$100,ROW()-ROW(S$3)+1),'Women Overall'!Q$3:Q$100,0)-1,0),"")</f>
        <v/>
      </c>
      <c r="T99" s="3" t="str">
        <f ca="1">IFERROR(OFFSET('Women Race Results'!A$6,MATCH(SMALL('Women Overall'!Q$3:Q$100,ROW()-ROW(S$3)+1),'Women Overall'!Q$3:Q$100,0)-1,3),"")</f>
        <v/>
      </c>
      <c r="V99" t="str">
        <f>IF(AND('Women Race Results'!$B102=70,  'Women Race Results'!$C102&lt;&gt;""),RANK('Women Race Results'!$D102,'Women Race Results'!$D$6:$D$100,0)+COUNTIF('Women Race Results'!$D$6:D102,'Women Race Results'!$D102)-1,"")</f>
        <v/>
      </c>
      <c r="W99" s="2" t="str">
        <f ca="1">IF(X99="","",IF(Y99=Y98,W98,COUNT($Y$3:Y99)))</f>
        <v/>
      </c>
      <c r="X99" s="3" t="str">
        <f ca="1">IFERROR(OFFSET('Women Race Results'!A$6,MATCH(SMALL('Women Overall'!V$3:V$100,ROW()-ROW(X$3)+1),'Women Overall'!V$3:V$100,0)-1,0),"")</f>
        <v/>
      </c>
      <c r="Y99" s="3" t="str">
        <f ca="1">IFERROR(OFFSET('Women Race Results'!A$6,MATCH(SMALL('Women Overall'!V$3:V$100,ROW()-ROW(X$3)+1),'Women Overall'!V$3:V$100,0)-1,3),"")</f>
        <v/>
      </c>
    </row>
    <row r="100" spans="1:25">
      <c r="A100" t="str">
        <f>IF('Women Race Results'!A103="","",IFERROR(RANK('Women Race Results'!D103,'Women Race Results'!$D$6:$D$100,0)+COUNTIF('Women Race Results'!$D$6:D103,'Women Race Results'!D103)-1,""))</f>
        <v/>
      </c>
      <c r="B100" s="2" t="str">
        <f ca="1">IF(C100="","",IF(E100=E99,B99,COUNT($E$3:E100)))</f>
        <v/>
      </c>
      <c r="C100" s="2" t="str">
        <f ca="1">IFERROR(OFFSET('Women Race Results'!A$6,MATCH(SMALL('Women Overall'!A$3:A$100,ROW()-ROW(C$3)+1),'Women Overall'!A$3:A$100,0)-1,0),"")</f>
        <v/>
      </c>
      <c r="D100" s="3" t="str">
        <f ca="1">IFERROR(IF(OFFSET('Women Race Results'!A$6,MATCH(SMALL('Women Overall'!A$3:A$100,ROW()-ROW(C$3)+1),'Women Overall'!A$3:A$100,0)-1,1)=0,"",OFFSET('Women Race Results'!A$6,MATCH(SMALL('Women Overall'!A$3:A$100,ROW()-ROW(C$3)+1),'Women Overall'!A$3:A$100,0)-1,1)), "")</f>
        <v/>
      </c>
      <c r="E100" s="3" t="str">
        <f ca="1">IFERROR(OFFSET('Women Race Results'!D$6,MATCH(SMALL('Women Overall'!A$3:A$100,ROW()-ROW(C$3)+1),'Women Overall'!A$3:A$100,0)-1,0),"")</f>
        <v/>
      </c>
      <c r="G100" t="str">
        <f>IF(AND('Women Race Results'!$B103=40,  'Women Race Results'!$C103&lt;&gt;""),RANK('Women Race Results'!$D103,'Women Race Results'!$D$6:$D$100,0)+COUNTIF('Women Race Results'!$D$6:D103,'Women Race Results'!$D103)-1,"")</f>
        <v/>
      </c>
      <c r="H100" s="2" t="str">
        <f ca="1">IF(I100="","",IF(J100=J99,H99,COUNT($J$3:J100)))</f>
        <v/>
      </c>
      <c r="I100" s="3" t="str">
        <f ca="1">IFERROR(OFFSET('Women Race Results'!A$6,MATCH(SMALL('Women Overall'!G$3:G$100,ROW()-ROW(I$3)+1),'Women Overall'!G$3:G$100,0)-1,0),"")</f>
        <v/>
      </c>
      <c r="J100" s="3" t="str">
        <f ca="1">IFERROR(OFFSET('Women Race Results'!A$6,MATCH(SMALL('Women Overall'!G$3:G$100,ROW()-ROW(I$3)+1),'Women Overall'!G$3:G$100,0)-1,3),"")</f>
        <v/>
      </c>
      <c r="L100" t="str">
        <f>IF(AND('Women Race Results'!$B103=50,  'Women Race Results'!$C103&lt;&gt;""),RANK('Women Race Results'!$D103,'Women Race Results'!$D$6:$D$100,0)+COUNTIF('Women Race Results'!$D$6:D103,'Women Race Results'!$D103)-1,"")</f>
        <v/>
      </c>
      <c r="M100" s="2" t="str">
        <f ca="1">IF(N100="","",IF(O100=O99,M99,COUNT($O$3:O100)))</f>
        <v/>
      </c>
      <c r="N100" s="3" t="str">
        <f ca="1">IFERROR(OFFSET('Women Race Results'!A$6,MATCH(SMALL('Women Overall'!L$3:L$100,ROW()-ROW(N$3)+1),'Women Overall'!L$3:L$100,0)-1,0),"")</f>
        <v/>
      </c>
      <c r="O100" s="3" t="str">
        <f ca="1">IFERROR(OFFSET('Women Race Results'!A$6,MATCH(SMALL('Women Overall'!L$3:L$100,ROW()-ROW(N$3)+1),'Women Overall'!L$3:L$100,0)-1,3),"")</f>
        <v/>
      </c>
      <c r="Q100" t="str">
        <f>IF(AND('Women Race Results'!$B103=60,  'Women Race Results'!$C103&lt;&gt;""),RANK('Women Race Results'!$D103,'Women Race Results'!$D$6:$D$100,0)+COUNTIF('Women Race Results'!$D$6:D103,'Women Race Results'!$D103)-1,"")</f>
        <v/>
      </c>
      <c r="R100" s="2" t="str">
        <f ca="1">IF(S100="","",IF(T100=T99,R99,COUNT($T$3:T100)))</f>
        <v/>
      </c>
      <c r="S100" s="3" t="str">
        <f ca="1">IFERROR(OFFSET('Women Race Results'!A$6,MATCH(SMALL('Women Overall'!Q$3:Q$100,ROW()-ROW(S$3)+1),'Women Overall'!Q$3:Q$100,0)-1,0),"")</f>
        <v/>
      </c>
      <c r="T100" s="3" t="str">
        <f ca="1">IFERROR(OFFSET('Women Race Results'!A$6,MATCH(SMALL('Women Overall'!Q$3:Q$100,ROW()-ROW(S$3)+1),'Women Overall'!Q$3:Q$100,0)-1,3),"")</f>
        <v/>
      </c>
      <c r="V100" t="str">
        <f>IF(AND('Women Race Results'!$B103=70,  'Women Race Results'!$C103&lt;&gt;""),RANK('Women Race Results'!$D103,'Women Race Results'!$D$6:$D$100,0)+COUNTIF('Women Race Results'!$D$6:D103,'Women Race Results'!$D103)-1,"")</f>
        <v/>
      </c>
      <c r="W100" s="2" t="str">
        <f ca="1">IF(X100="","",IF(Y100=Y99,W99,COUNT($Y$3:Y100)))</f>
        <v/>
      </c>
      <c r="X100" s="3" t="str">
        <f ca="1">IFERROR(OFFSET('Women Race Results'!A$6,MATCH(SMALL('Women Overall'!V$3:V$100,ROW()-ROW(X$3)+1),'Women Overall'!V$3:V$100,0)-1,0),"")</f>
        <v/>
      </c>
      <c r="Y100" s="3" t="str">
        <f ca="1">IFERROR(OFFSET('Women Race Results'!A$6,MATCH(SMALL('Women Overall'!V$3:V$100,ROW()-ROW(X$3)+1),'Women Overall'!V$3:V$100,0)-1,3),"")</f>
        <v/>
      </c>
    </row>
  </sheetData>
  <sheetProtection sheet="1" objects="1" scenarios="1"/>
  <pageMargins left="0.7" right="0.7" top="0.75" bottom="0.75" header="0.3" footer="0.3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Women Race Results</vt:lpstr>
      <vt:lpstr>Men Race Results</vt:lpstr>
      <vt:lpstr>Men Overall</vt:lpstr>
      <vt:lpstr>Women 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2019-04-22T20:50:40Z</dcterms:modified>
</cp:coreProperties>
</file>